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Лист1" sheetId="3" r:id="rId1"/>
    <sheet name="Лист2" sheetId="4" r:id="rId2"/>
  </sheets>
  <calcPr calcId="124519" refMode="R1C1"/>
</workbook>
</file>

<file path=xl/calcChain.xml><?xml version="1.0" encoding="utf-8"?>
<calcChain xmlns="http://schemas.openxmlformats.org/spreadsheetml/2006/main">
  <c r="G25" i="4"/>
  <c r="G26" s="1"/>
  <c r="F25"/>
  <c r="F26" s="1"/>
  <c r="E25"/>
  <c r="D25"/>
  <c r="G149"/>
  <c r="F149"/>
  <c r="E149"/>
  <c r="D149"/>
  <c r="G148"/>
  <c r="F148"/>
  <c r="E148"/>
  <c r="D148"/>
  <c r="G142"/>
  <c r="F142"/>
  <c r="E142"/>
  <c r="D142"/>
  <c r="G134"/>
  <c r="G135" s="1"/>
  <c r="G150" s="1"/>
  <c r="F134"/>
  <c r="F135" s="1"/>
  <c r="E134"/>
  <c r="E135" s="1"/>
  <c r="D134"/>
  <c r="D135" s="1"/>
  <c r="G128"/>
  <c r="F128"/>
  <c r="E128"/>
  <c r="D128"/>
  <c r="G122"/>
  <c r="G121"/>
  <c r="F121"/>
  <c r="E121"/>
  <c r="D121"/>
  <c r="G116"/>
  <c r="F116"/>
  <c r="F122" s="1"/>
  <c r="E116"/>
  <c r="E122" s="1"/>
  <c r="D116"/>
  <c r="D122" s="1"/>
  <c r="G110"/>
  <c r="F110"/>
  <c r="E110"/>
  <c r="D110"/>
  <c r="G109"/>
  <c r="F109"/>
  <c r="E109"/>
  <c r="D109"/>
  <c r="G102"/>
  <c r="F102"/>
  <c r="E102"/>
  <c r="D102"/>
  <c r="G95"/>
  <c r="F95"/>
  <c r="E95"/>
  <c r="D95"/>
  <c r="G94"/>
  <c r="F94"/>
  <c r="E94"/>
  <c r="D94"/>
  <c r="G87"/>
  <c r="F87"/>
  <c r="E87"/>
  <c r="D87"/>
  <c r="E81"/>
  <c r="G80"/>
  <c r="F80"/>
  <c r="E80"/>
  <c r="D80"/>
  <c r="G74"/>
  <c r="G81" s="1"/>
  <c r="F74"/>
  <c r="F81" s="1"/>
  <c r="E74"/>
  <c r="D74"/>
  <c r="D81" s="1"/>
  <c r="G66"/>
  <c r="G67" s="1"/>
  <c r="F66"/>
  <c r="F67" s="1"/>
  <c r="E66"/>
  <c r="E67" s="1"/>
  <c r="D66"/>
  <c r="D67" s="1"/>
  <c r="G59"/>
  <c r="F59"/>
  <c r="E59"/>
  <c r="D59"/>
  <c r="G47"/>
  <c r="F47"/>
  <c r="E47"/>
  <c r="D47"/>
  <c r="G53"/>
  <c r="F53"/>
  <c r="E53"/>
  <c r="D53"/>
  <c r="G52"/>
  <c r="F52"/>
  <c r="E52"/>
  <c r="D52"/>
  <c r="G41"/>
  <c r="F41"/>
  <c r="E41"/>
  <c r="D41"/>
  <c r="G40"/>
  <c r="F40"/>
  <c r="E40"/>
  <c r="D40"/>
  <c r="E26"/>
  <c r="D26"/>
  <c r="G33"/>
  <c r="F33"/>
  <c r="E33"/>
  <c r="D33"/>
  <c r="G18"/>
  <c r="F18"/>
  <c r="E18"/>
  <c r="D18"/>
  <c r="G150" i="3"/>
  <c r="F150"/>
  <c r="E150"/>
  <c r="E82"/>
  <c r="D150"/>
  <c r="G82"/>
  <c r="F82"/>
  <c r="D82"/>
  <c r="F150" i="4" l="1"/>
  <c r="D150"/>
  <c r="E150"/>
  <c r="G82"/>
  <c r="F82"/>
  <c r="E82"/>
  <c r="D82"/>
</calcChain>
</file>

<file path=xl/sharedStrings.xml><?xml version="1.0" encoding="utf-8"?>
<sst xmlns="http://schemas.openxmlformats.org/spreadsheetml/2006/main" count="460" uniqueCount="78">
  <si>
    <t>Наименование блюда</t>
  </si>
  <si>
    <t>Пищевые вещества</t>
  </si>
  <si>
    <t>белки, г</t>
  </si>
  <si>
    <t>жиры,г</t>
  </si>
  <si>
    <t>углеводы,г</t>
  </si>
  <si>
    <t>Эн. Ценность, ккал</t>
  </si>
  <si>
    <t>Завтрак</t>
  </si>
  <si>
    <t>Чай с сахаром</t>
  </si>
  <si>
    <t>Обед</t>
  </si>
  <si>
    <t>200/15</t>
  </si>
  <si>
    <t>Хлеб пшеничный</t>
  </si>
  <si>
    <t>Хлеб ржано-пшеничный</t>
  </si>
  <si>
    <t>Сок фруктовый</t>
  </si>
  <si>
    <t>№ рецептуры</t>
  </si>
  <si>
    <t>Сборника рецептур на продукцию для обучающичся во всех образовательных учреждениях под редакцией М.П.Могильного</t>
  </si>
  <si>
    <t>Директор МБОУ "Суземская СОШ №1 имени Героя</t>
  </si>
  <si>
    <t>Советского Союза генерал-майора И.Г. Кобякова"</t>
  </si>
  <si>
    <t>Прием пищи</t>
  </si>
  <si>
    <t>Неделя 1 День 1</t>
  </si>
  <si>
    <t>ИТОГО за завтрак</t>
  </si>
  <si>
    <t>Вес блюда</t>
  </si>
  <si>
    <t>Шупикова И.В. _________________________</t>
  </si>
  <si>
    <t>ИТОГО за обед</t>
  </si>
  <si>
    <t>ИТОГО за день</t>
  </si>
  <si>
    <t>Неделя 1 День 2</t>
  </si>
  <si>
    <t>Неделя 1 День 3</t>
  </si>
  <si>
    <t>Неделя 1 День 5</t>
  </si>
  <si>
    <t>МЕНЮ ПРИГОТАВЛИВАЕМЫХ БЛЮД Возрастная категория 7-11 лет</t>
  </si>
  <si>
    <t>Неделя 2 День 1</t>
  </si>
  <si>
    <t>Неделя 2 День 2</t>
  </si>
  <si>
    <t>Неделя 2 День 3</t>
  </si>
  <si>
    <t>Неделя 2 День4</t>
  </si>
  <si>
    <t>Неделя 2 День 5</t>
  </si>
  <si>
    <t>Среднее значение за период</t>
  </si>
  <si>
    <t>Неделя 1 День 4</t>
  </si>
  <si>
    <t>Сезон: осенне-зимний</t>
  </si>
  <si>
    <t>Гуляш</t>
  </si>
  <si>
    <t>Сыр (порциями)</t>
  </si>
  <si>
    <t>150/5</t>
  </si>
  <si>
    <t>ПР</t>
  </si>
  <si>
    <t>Щи из св. капусты с картофелем</t>
  </si>
  <si>
    <t>Гарнир из риса рассып. с маслом слив.</t>
  </si>
  <si>
    <t>Гарнир из гречки с маслом слив.</t>
  </si>
  <si>
    <t>Сосиска отварная</t>
  </si>
  <si>
    <t>Котлета из мяса птицы</t>
  </si>
  <si>
    <t>Каша гречневая рассып. с маслом слив.</t>
  </si>
  <si>
    <t>Горошек зел. консервиров.отвар. с маслом слив.</t>
  </si>
  <si>
    <t>Сарделька отварная</t>
  </si>
  <si>
    <t>Суп картофельный с рисом.Чай</t>
  </si>
  <si>
    <t>Макароны отварные с маслом слив.</t>
  </si>
  <si>
    <t>60/5</t>
  </si>
  <si>
    <t>Птица отварная</t>
  </si>
  <si>
    <t>Суп картофельный с макаронными изделиями</t>
  </si>
  <si>
    <t>Пельмени мясные отварные с маслом слив.</t>
  </si>
  <si>
    <t>Плов из птицы с маслом слив.</t>
  </si>
  <si>
    <t>150/80/5</t>
  </si>
  <si>
    <t>Винегрет овощной</t>
  </si>
  <si>
    <t>Суп картофельный с бобовыми</t>
  </si>
  <si>
    <t>Кисель плодово-ягодный</t>
  </si>
  <si>
    <t>Овощи натуральные соленые( огурцы)</t>
  </si>
  <si>
    <t>Котлета "Домашняя"</t>
  </si>
  <si>
    <t>Картофель тушеный с луком</t>
  </si>
  <si>
    <t>Какао с молоком сгущенным</t>
  </si>
  <si>
    <t>Салат из отварной свеклы</t>
  </si>
  <si>
    <t>Рассольник "Ленинградский"</t>
  </si>
  <si>
    <t>Рагу из овощей с маслом слив.</t>
  </si>
  <si>
    <t>Кофейный напиток с молоком сгущенным</t>
  </si>
  <si>
    <t>Суп картофельный с гречкой</t>
  </si>
  <si>
    <t>Гарнир из риса с маслом слив.</t>
  </si>
  <si>
    <t>Капуста тушеная свежая с маслом слив.</t>
  </si>
  <si>
    <t>Борщ с капустой и картофелем</t>
  </si>
  <si>
    <t>Жаркое по-домашнему с маслом слив.</t>
  </si>
  <si>
    <t>УТВЕРЖДАЮ:</t>
  </si>
  <si>
    <t>180/7</t>
  </si>
  <si>
    <t>150/80/7</t>
  </si>
  <si>
    <t xml:space="preserve">Кофейный напиток с молоком </t>
  </si>
  <si>
    <t>150/50/5</t>
  </si>
  <si>
    <t>МЕНЮ ПРИГОТАВЛИВАЕМЫХ БЛЮД Возрастная категория 12 лет и старше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</si>
</sst>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3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/>
    <xf numFmtId="0" fontId="2" fillId="0" borderId="7" xfId="0" applyFont="1" applyBorder="1"/>
    <xf numFmtId="0" fontId="2" fillId="0" borderId="11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1"/>
  <sheetViews>
    <sheetView tabSelected="1" topLeftCell="A103" workbookViewId="0">
      <selection activeCell="D126" sqref="D126"/>
    </sheetView>
  </sheetViews>
  <sheetFormatPr defaultRowHeight="15"/>
  <cols>
    <col min="1" max="1" width="25.7109375" style="3" customWidth="1"/>
    <col min="2" max="2" width="43.5703125" style="3" customWidth="1"/>
    <col min="3" max="3" width="8.140625" style="3" customWidth="1"/>
    <col min="4" max="7" width="9.140625" style="3"/>
    <col min="8" max="8" width="16" style="3" customWidth="1"/>
    <col min="9" max="9" width="9.140625" style="3" customWidth="1"/>
    <col min="10" max="10" width="0.140625" style="3" customWidth="1"/>
    <col min="11" max="13" width="9.140625" style="3" hidden="1" customWidth="1"/>
  </cols>
  <sheetData>
    <row r="1" spans="1:17">
      <c r="A1" s="33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6"/>
      <c r="O1" s="6"/>
      <c r="P1" s="6"/>
      <c r="Q1" s="6"/>
    </row>
    <row r="2" spans="1:17" ht="31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"/>
      <c r="O2" s="6"/>
      <c r="P2" s="6"/>
      <c r="Q2" s="6"/>
    </row>
    <row r="3" spans="1:17">
      <c r="A3" s="1"/>
      <c r="H3" s="3" t="s">
        <v>72</v>
      </c>
    </row>
    <row r="4" spans="1:17">
      <c r="A4" s="1"/>
      <c r="D4" s="3" t="s">
        <v>15</v>
      </c>
    </row>
    <row r="5" spans="1:17">
      <c r="A5" s="1"/>
      <c r="B5" s="1"/>
      <c r="D5" s="3" t="s">
        <v>16</v>
      </c>
    </row>
    <row r="6" spans="1:17">
      <c r="A6" s="1"/>
      <c r="B6" s="1"/>
      <c r="D6" s="3" t="s">
        <v>21</v>
      </c>
    </row>
    <row r="7" spans="1:17">
      <c r="A7" s="1"/>
    </row>
    <row r="9" spans="1:17" ht="15.75" thickBot="1">
      <c r="A9" s="3" t="s">
        <v>35</v>
      </c>
    </row>
    <row r="10" spans="1:17" ht="15.75" thickBot="1">
      <c r="A10" s="31" t="s">
        <v>17</v>
      </c>
      <c r="B10" s="31" t="s">
        <v>0</v>
      </c>
      <c r="C10" s="31" t="s">
        <v>20</v>
      </c>
      <c r="D10" s="34" t="s">
        <v>1</v>
      </c>
      <c r="E10" s="35"/>
      <c r="F10" s="35"/>
      <c r="G10" s="36"/>
      <c r="H10" s="4" t="s">
        <v>13</v>
      </c>
    </row>
    <row r="11" spans="1:17" ht="96.75" thickBot="1">
      <c r="A11" s="32"/>
      <c r="B11" s="32"/>
      <c r="C11" s="32"/>
      <c r="D11" s="5" t="s">
        <v>2</v>
      </c>
      <c r="E11" s="2" t="s">
        <v>3</v>
      </c>
      <c r="F11" s="2" t="s">
        <v>4</v>
      </c>
      <c r="G11" s="2" t="s">
        <v>5</v>
      </c>
      <c r="H11" s="15" t="s">
        <v>14</v>
      </c>
    </row>
    <row r="12" spans="1:17" ht="15.75" thickBot="1">
      <c r="A12" s="11" t="s">
        <v>18</v>
      </c>
      <c r="B12" s="11"/>
      <c r="C12" s="7"/>
      <c r="D12" s="7"/>
      <c r="E12" s="11"/>
      <c r="F12" s="11"/>
      <c r="G12" s="11"/>
      <c r="H12" s="11"/>
    </row>
    <row r="13" spans="1:17" ht="15.75" thickBot="1">
      <c r="A13" s="37" t="s">
        <v>6</v>
      </c>
      <c r="B13" s="12" t="s">
        <v>36</v>
      </c>
      <c r="C13" s="9">
        <v>80</v>
      </c>
      <c r="D13" s="9">
        <v>8.51</v>
      </c>
      <c r="E13" s="12">
        <v>12.5</v>
      </c>
      <c r="F13" s="12">
        <v>2.31</v>
      </c>
      <c r="G13" s="12">
        <v>247.2</v>
      </c>
      <c r="H13" s="19">
        <v>260</v>
      </c>
    </row>
    <row r="14" spans="1:17" ht="15.75" thickBot="1">
      <c r="A14" s="38"/>
      <c r="B14" s="11" t="s">
        <v>41</v>
      </c>
      <c r="C14" s="16" t="s">
        <v>38</v>
      </c>
      <c r="D14" s="7">
        <v>8.6</v>
      </c>
      <c r="E14" s="11">
        <v>6.09</v>
      </c>
      <c r="F14" s="11">
        <v>28.64</v>
      </c>
      <c r="G14" s="11">
        <v>243.75</v>
      </c>
      <c r="H14" s="16">
        <v>302</v>
      </c>
    </row>
    <row r="15" spans="1:17" ht="15.75" thickBot="1">
      <c r="A15" s="38"/>
      <c r="B15" s="11" t="s">
        <v>10</v>
      </c>
      <c r="C15" s="7">
        <v>40</v>
      </c>
      <c r="D15" s="7">
        <v>3.16</v>
      </c>
      <c r="E15" s="11">
        <v>0.4</v>
      </c>
      <c r="F15" s="11">
        <v>19.32</v>
      </c>
      <c r="G15" s="11">
        <v>93.52</v>
      </c>
      <c r="H15" s="16" t="s">
        <v>39</v>
      </c>
    </row>
    <row r="16" spans="1:17" ht="15.75" thickBot="1">
      <c r="A16" s="38"/>
      <c r="B16" s="11" t="s">
        <v>7</v>
      </c>
      <c r="C16" s="16" t="s">
        <v>9</v>
      </c>
      <c r="D16" s="7">
        <v>7.0000000000000007E-2</v>
      </c>
      <c r="E16" s="11">
        <v>0.02</v>
      </c>
      <c r="F16" s="11">
        <v>15</v>
      </c>
      <c r="G16" s="11">
        <v>60</v>
      </c>
      <c r="H16" s="16">
        <v>376</v>
      </c>
    </row>
    <row r="17" spans="1:8" ht="15.75" thickBot="1">
      <c r="A17" s="39"/>
      <c r="B17" s="11" t="s">
        <v>37</v>
      </c>
      <c r="C17" s="7">
        <v>20</v>
      </c>
      <c r="D17" s="7">
        <v>4.6399999999999997</v>
      </c>
      <c r="E17" s="11">
        <v>5.9</v>
      </c>
      <c r="F17" s="11"/>
      <c r="G17" s="11">
        <v>72</v>
      </c>
      <c r="H17" s="16">
        <v>15</v>
      </c>
    </row>
    <row r="18" spans="1:8" ht="15.75" thickBot="1">
      <c r="A18" s="11" t="s">
        <v>19</v>
      </c>
      <c r="B18" s="13"/>
      <c r="C18" s="10"/>
      <c r="D18" s="21">
        <v>24.98</v>
      </c>
      <c r="E18" s="22">
        <v>24.91</v>
      </c>
      <c r="F18" s="22">
        <v>65.27</v>
      </c>
      <c r="G18" s="22">
        <v>716.47</v>
      </c>
      <c r="H18" s="20"/>
    </row>
    <row r="19" spans="1:8" ht="15.75" thickBot="1">
      <c r="A19" s="41" t="s">
        <v>8</v>
      </c>
      <c r="B19" s="11" t="s">
        <v>40</v>
      </c>
      <c r="C19" s="18">
        <v>250</v>
      </c>
      <c r="D19" s="11">
        <v>1.77</v>
      </c>
      <c r="E19" s="11">
        <v>4.95</v>
      </c>
      <c r="F19" s="11">
        <v>7.9</v>
      </c>
      <c r="G19" s="11">
        <v>89.75</v>
      </c>
      <c r="H19" s="16">
        <v>88</v>
      </c>
    </row>
    <row r="20" spans="1:8" ht="15.75" thickBot="1">
      <c r="A20" s="41"/>
      <c r="B20" s="11" t="s">
        <v>42</v>
      </c>
      <c r="C20" s="18" t="s">
        <v>38</v>
      </c>
      <c r="D20" s="11">
        <v>8.6</v>
      </c>
      <c r="E20" s="11">
        <v>6.09</v>
      </c>
      <c r="F20" s="11">
        <v>28.64</v>
      </c>
      <c r="G20" s="11">
        <v>243.75</v>
      </c>
      <c r="H20" s="18">
        <v>302</v>
      </c>
    </row>
    <row r="21" spans="1:8" ht="15.75" thickBot="1">
      <c r="A21" s="41"/>
      <c r="B21" s="11" t="s">
        <v>43</v>
      </c>
      <c r="C21" s="18">
        <v>60</v>
      </c>
      <c r="D21" s="11">
        <v>6.06</v>
      </c>
      <c r="E21" s="11">
        <v>16.96</v>
      </c>
      <c r="F21" s="11">
        <v>0.27</v>
      </c>
      <c r="G21" s="11">
        <v>178.91</v>
      </c>
      <c r="H21" s="18">
        <v>243</v>
      </c>
    </row>
    <row r="22" spans="1:8" ht="15.75" thickBot="1">
      <c r="A22" s="41"/>
      <c r="B22" s="11" t="s">
        <v>44</v>
      </c>
      <c r="C22" s="18">
        <v>120</v>
      </c>
      <c r="D22" s="11">
        <v>28.25</v>
      </c>
      <c r="E22" s="11">
        <v>27.52</v>
      </c>
      <c r="F22" s="11">
        <v>44.25</v>
      </c>
      <c r="G22" s="11">
        <v>533.48800000000006</v>
      </c>
      <c r="H22" s="18" t="s">
        <v>39</v>
      </c>
    </row>
    <row r="23" spans="1:8" ht="15.75" thickBot="1">
      <c r="A23" s="41"/>
      <c r="B23" s="11" t="s">
        <v>11</v>
      </c>
      <c r="C23" s="18">
        <v>40</v>
      </c>
      <c r="D23" s="11">
        <v>2.8</v>
      </c>
      <c r="E23" s="11">
        <v>0.4</v>
      </c>
      <c r="F23" s="11">
        <v>18.399999999999999</v>
      </c>
      <c r="G23" s="11">
        <v>88</v>
      </c>
      <c r="H23" s="18" t="s">
        <v>39</v>
      </c>
    </row>
    <row r="24" spans="1:8" ht="15.75" thickBot="1">
      <c r="A24" s="41"/>
      <c r="B24" s="3" t="s">
        <v>66</v>
      </c>
      <c r="C24" s="28">
        <v>200</v>
      </c>
      <c r="D24" s="11">
        <v>2.94</v>
      </c>
      <c r="E24" s="11">
        <v>1.99</v>
      </c>
      <c r="F24" s="11">
        <v>20.92</v>
      </c>
      <c r="G24" s="7">
        <v>112.4</v>
      </c>
      <c r="H24" s="7">
        <v>380</v>
      </c>
    </row>
    <row r="25" spans="1:8" ht="15.75" thickBot="1">
      <c r="A25" s="11" t="s">
        <v>22</v>
      </c>
      <c r="B25" s="11"/>
      <c r="C25" s="11"/>
      <c r="D25" s="23">
        <v>47.65</v>
      </c>
      <c r="E25" s="23">
        <v>55.94</v>
      </c>
      <c r="F25" s="23">
        <v>114.46</v>
      </c>
      <c r="G25" s="23">
        <v>1193.8900000000001</v>
      </c>
      <c r="H25" s="18"/>
    </row>
    <row r="26" spans="1:8" ht="15.75" thickBot="1">
      <c r="A26" s="11" t="s">
        <v>23</v>
      </c>
      <c r="B26" s="11"/>
      <c r="C26" s="11"/>
      <c r="D26" s="23">
        <v>72.63</v>
      </c>
      <c r="E26" s="23">
        <v>80.849999999999994</v>
      </c>
      <c r="F26" s="23">
        <v>179.73</v>
      </c>
      <c r="G26" s="23">
        <v>1910.38</v>
      </c>
      <c r="H26" s="18"/>
    </row>
    <row r="27" spans="1:8" ht="1.5" customHeight="1" thickBot="1">
      <c r="A27" s="11"/>
      <c r="B27" s="24"/>
      <c r="C27" s="11"/>
      <c r="D27" s="11"/>
      <c r="E27" s="11"/>
      <c r="F27" s="11"/>
      <c r="G27" s="11"/>
      <c r="H27" s="11"/>
    </row>
    <row r="28" spans="1:8" ht="15.75" thickBot="1">
      <c r="A28" s="11" t="s">
        <v>24</v>
      </c>
      <c r="B28" s="25"/>
      <c r="C28" s="11"/>
      <c r="D28" s="11"/>
      <c r="E28" s="11"/>
      <c r="F28" s="11"/>
      <c r="G28" s="11"/>
      <c r="H28" s="11"/>
    </row>
    <row r="29" spans="1:8" ht="15.75" thickBot="1">
      <c r="A29" s="12"/>
      <c r="B29" s="11" t="s">
        <v>43</v>
      </c>
      <c r="C29" s="16">
        <v>90</v>
      </c>
      <c r="D29" s="11">
        <v>9</v>
      </c>
      <c r="E29" s="7">
        <v>21.45</v>
      </c>
      <c r="F29" s="11">
        <v>0.41</v>
      </c>
      <c r="G29" s="11">
        <v>268.36</v>
      </c>
      <c r="H29" s="18">
        <v>243</v>
      </c>
    </row>
    <row r="30" spans="1:8" ht="15.75" thickBot="1">
      <c r="A30" s="12"/>
      <c r="B30" s="11" t="s">
        <v>45</v>
      </c>
      <c r="C30" s="20" t="s">
        <v>38</v>
      </c>
      <c r="D30" s="13">
        <v>8.6</v>
      </c>
      <c r="E30" s="13">
        <v>6.09</v>
      </c>
      <c r="F30" s="13">
        <v>28.64</v>
      </c>
      <c r="G30" s="13">
        <v>243.75</v>
      </c>
      <c r="H30" s="19">
        <v>302</v>
      </c>
    </row>
    <row r="31" spans="1:8" ht="15.75" thickBot="1">
      <c r="A31" s="12"/>
      <c r="B31" s="11" t="s">
        <v>10</v>
      </c>
      <c r="C31" s="16">
        <v>40</v>
      </c>
      <c r="D31" s="11">
        <v>3.16</v>
      </c>
      <c r="E31" s="11">
        <v>4</v>
      </c>
      <c r="F31" s="11">
        <v>19.32</v>
      </c>
      <c r="G31" s="11">
        <v>93.52</v>
      </c>
      <c r="H31" s="18" t="s">
        <v>39</v>
      </c>
    </row>
    <row r="32" spans="1:8" ht="15.75" thickBot="1">
      <c r="A32" s="12"/>
      <c r="B32" s="3" t="s">
        <v>66</v>
      </c>
      <c r="C32" s="28">
        <v>200</v>
      </c>
      <c r="D32" s="3">
        <v>2.94</v>
      </c>
      <c r="E32" s="11">
        <v>1.99</v>
      </c>
      <c r="F32" s="11">
        <v>20.92</v>
      </c>
      <c r="G32" s="7">
        <v>112.4</v>
      </c>
      <c r="H32" s="7">
        <v>380</v>
      </c>
    </row>
    <row r="33" spans="1:8" ht="15.75" thickBot="1">
      <c r="A33" s="26" t="s">
        <v>19</v>
      </c>
      <c r="B33" s="7"/>
      <c r="C33" s="7"/>
      <c r="D33" s="23">
        <v>23.7</v>
      </c>
      <c r="E33" s="23">
        <v>29.93</v>
      </c>
      <c r="F33" s="23">
        <v>69.290000000000006</v>
      </c>
      <c r="G33" s="23">
        <v>718.03</v>
      </c>
      <c r="H33" s="18"/>
    </row>
    <row r="34" spans="1:8" ht="15.75" thickBot="1">
      <c r="A34" s="41" t="s">
        <v>8</v>
      </c>
      <c r="B34" s="13" t="s">
        <v>46</v>
      </c>
      <c r="C34" s="18" t="s">
        <v>50</v>
      </c>
      <c r="D34" s="11">
        <v>2.0099999999999998</v>
      </c>
      <c r="E34" s="11">
        <v>2.31</v>
      </c>
      <c r="F34" s="11">
        <v>3.72</v>
      </c>
      <c r="G34" s="11">
        <v>43.95</v>
      </c>
      <c r="H34" s="18">
        <v>131</v>
      </c>
    </row>
    <row r="35" spans="1:8" ht="15.75" thickBot="1">
      <c r="A35" s="41"/>
      <c r="B35" s="11" t="s">
        <v>48</v>
      </c>
      <c r="C35" s="18">
        <v>250</v>
      </c>
      <c r="D35" s="11">
        <v>1.97</v>
      </c>
      <c r="E35" s="11">
        <v>2.71</v>
      </c>
      <c r="F35" s="11">
        <v>12.11</v>
      </c>
      <c r="G35" s="11">
        <v>85.75</v>
      </c>
      <c r="H35" s="18">
        <v>101</v>
      </c>
    </row>
    <row r="36" spans="1:8" ht="15.75" thickBot="1">
      <c r="A36" s="41"/>
      <c r="B36" s="11" t="s">
        <v>49</v>
      </c>
      <c r="C36" s="18" t="s">
        <v>38</v>
      </c>
      <c r="D36" s="11">
        <v>5.52</v>
      </c>
      <c r="E36" s="11">
        <v>4.5199999999999996</v>
      </c>
      <c r="F36" s="11">
        <v>26.45</v>
      </c>
      <c r="G36" s="11">
        <v>168.45</v>
      </c>
      <c r="H36" s="18">
        <v>309</v>
      </c>
    </row>
    <row r="37" spans="1:8" ht="15.75" thickBot="1">
      <c r="A37" s="41"/>
      <c r="B37" s="11" t="s">
        <v>47</v>
      </c>
      <c r="C37" s="18">
        <v>100</v>
      </c>
      <c r="D37" s="11">
        <v>10.45</v>
      </c>
      <c r="E37" s="11">
        <v>23.01</v>
      </c>
      <c r="F37" s="11">
        <v>1.27</v>
      </c>
      <c r="G37" s="11">
        <v>256.36</v>
      </c>
      <c r="H37" s="18">
        <v>243</v>
      </c>
    </row>
    <row r="38" spans="1:8" ht="15.75" thickBot="1">
      <c r="A38" s="41"/>
      <c r="B38" s="11" t="s">
        <v>11</v>
      </c>
      <c r="C38" s="18">
        <v>40</v>
      </c>
      <c r="D38" s="11">
        <v>2.8</v>
      </c>
      <c r="E38" s="11">
        <v>0.4</v>
      </c>
      <c r="F38" s="11">
        <v>18.399999999999999</v>
      </c>
      <c r="G38" s="11">
        <v>88</v>
      </c>
      <c r="H38" s="18" t="s">
        <v>39</v>
      </c>
    </row>
    <row r="39" spans="1:8" ht="15.75" thickBot="1">
      <c r="A39" s="41"/>
      <c r="B39" s="11" t="s">
        <v>7</v>
      </c>
      <c r="C39" s="16" t="s">
        <v>9</v>
      </c>
      <c r="D39" s="7">
        <v>7.0000000000000007E-2</v>
      </c>
      <c r="E39" s="11">
        <v>0.02</v>
      </c>
      <c r="F39" s="11">
        <v>15</v>
      </c>
      <c r="G39" s="11">
        <v>60</v>
      </c>
      <c r="H39" s="16">
        <v>376</v>
      </c>
    </row>
    <row r="40" spans="1:8" ht="15.75" thickBot="1">
      <c r="A40" s="24" t="s">
        <v>22</v>
      </c>
      <c r="B40" s="11"/>
      <c r="C40" s="11"/>
      <c r="D40" s="23">
        <v>22.82</v>
      </c>
      <c r="E40" s="23">
        <v>32.97</v>
      </c>
      <c r="F40" s="23">
        <v>76.95</v>
      </c>
      <c r="G40" s="23">
        <v>702.51</v>
      </c>
      <c r="H40" s="10"/>
    </row>
    <row r="41" spans="1:8" ht="15.75" thickBot="1">
      <c r="A41" s="11" t="s">
        <v>23</v>
      </c>
      <c r="B41" s="13"/>
      <c r="C41" s="13"/>
      <c r="D41" s="22">
        <v>46.52</v>
      </c>
      <c r="E41" s="22">
        <v>62.9</v>
      </c>
      <c r="F41" s="22">
        <v>146.24</v>
      </c>
      <c r="G41" s="22">
        <v>1420.54</v>
      </c>
      <c r="H41" s="10"/>
    </row>
    <row r="42" spans="1:8" ht="15.75" thickBot="1">
      <c r="A42" s="11" t="s">
        <v>25</v>
      </c>
      <c r="B42" s="11"/>
      <c r="C42" s="11"/>
      <c r="D42" s="11"/>
      <c r="E42" s="11"/>
      <c r="F42" s="11"/>
      <c r="G42" s="11"/>
      <c r="H42" s="11"/>
    </row>
    <row r="43" spans="1:8" ht="15.75" thickBot="1">
      <c r="A43" s="41" t="s">
        <v>6</v>
      </c>
      <c r="B43" s="11" t="s">
        <v>51</v>
      </c>
      <c r="C43" s="18">
        <v>100</v>
      </c>
      <c r="D43" s="11">
        <v>11.74</v>
      </c>
      <c r="E43" s="11">
        <v>12.91</v>
      </c>
      <c r="F43" s="11">
        <v>0.48</v>
      </c>
      <c r="G43" s="11">
        <v>324</v>
      </c>
      <c r="H43" s="18">
        <v>288</v>
      </c>
    </row>
    <row r="44" spans="1:8" ht="15.75" thickBot="1">
      <c r="A44" s="41"/>
      <c r="B44" s="11" t="s">
        <v>49</v>
      </c>
      <c r="C44" s="18" t="s">
        <v>38</v>
      </c>
      <c r="D44" s="11">
        <v>5.52</v>
      </c>
      <c r="E44" s="11">
        <v>4.5199999999999996</v>
      </c>
      <c r="F44" s="11">
        <v>26.45</v>
      </c>
      <c r="G44" s="11">
        <v>168.45</v>
      </c>
      <c r="H44" s="18">
        <v>309</v>
      </c>
    </row>
    <row r="45" spans="1:8" ht="15.75" thickBot="1">
      <c r="A45" s="41"/>
      <c r="B45" s="11" t="s">
        <v>10</v>
      </c>
      <c r="C45" s="18">
        <v>40</v>
      </c>
      <c r="D45" s="11">
        <v>3.16</v>
      </c>
      <c r="E45" s="11">
        <v>0.4</v>
      </c>
      <c r="F45" s="11">
        <v>19.32</v>
      </c>
      <c r="G45" s="11">
        <v>93.52</v>
      </c>
      <c r="H45" s="18" t="s">
        <v>39</v>
      </c>
    </row>
    <row r="46" spans="1:8" ht="15.75" thickBot="1">
      <c r="A46" s="41"/>
      <c r="B46" s="11" t="s">
        <v>12</v>
      </c>
      <c r="C46" s="18">
        <v>200</v>
      </c>
      <c r="D46" s="11">
        <v>1</v>
      </c>
      <c r="E46" s="11"/>
      <c r="F46" s="11">
        <v>20.2</v>
      </c>
      <c r="G46" s="11">
        <v>84.8</v>
      </c>
      <c r="H46" s="18" t="s">
        <v>39</v>
      </c>
    </row>
    <row r="47" spans="1:8" ht="15.75" thickBot="1">
      <c r="A47" s="11" t="s">
        <v>19</v>
      </c>
      <c r="B47" s="11"/>
      <c r="C47" s="11"/>
      <c r="D47" s="23">
        <v>21.42</v>
      </c>
      <c r="E47" s="23">
        <v>17.829999999999998</v>
      </c>
      <c r="F47" s="23">
        <v>66.45</v>
      </c>
      <c r="G47" s="23">
        <v>670.77</v>
      </c>
      <c r="H47" s="11"/>
    </row>
    <row r="48" spans="1:8" ht="15.75" thickBot="1">
      <c r="A48" s="41" t="s">
        <v>8</v>
      </c>
      <c r="B48" s="11" t="s">
        <v>52</v>
      </c>
      <c r="C48" s="18">
        <v>250</v>
      </c>
      <c r="D48" s="11">
        <v>2.69</v>
      </c>
      <c r="E48" s="11">
        <v>2.84</v>
      </c>
      <c r="F48" s="11">
        <v>11.46</v>
      </c>
      <c r="G48" s="11">
        <v>118.25</v>
      </c>
      <c r="H48" s="18">
        <v>103</v>
      </c>
    </row>
    <row r="49" spans="1:8" ht="15.75" thickBot="1">
      <c r="A49" s="41"/>
      <c r="B49" s="11" t="s">
        <v>53</v>
      </c>
      <c r="C49" s="18" t="s">
        <v>38</v>
      </c>
      <c r="D49" s="11">
        <v>15.44</v>
      </c>
      <c r="E49" s="11">
        <v>9.11</v>
      </c>
      <c r="F49" s="11">
        <v>16.37</v>
      </c>
      <c r="G49" s="11">
        <v>249.51</v>
      </c>
      <c r="H49" s="18">
        <v>392</v>
      </c>
    </row>
    <row r="50" spans="1:8" ht="15.75" thickBot="1">
      <c r="A50" s="41"/>
      <c r="B50" s="11" t="s">
        <v>11</v>
      </c>
      <c r="C50" s="18">
        <v>40</v>
      </c>
      <c r="D50" s="11">
        <v>2.8</v>
      </c>
      <c r="E50" s="11">
        <v>0.4</v>
      </c>
      <c r="F50" s="11">
        <v>18.399999999999999</v>
      </c>
      <c r="G50" s="11">
        <v>88</v>
      </c>
      <c r="H50" s="18" t="s">
        <v>39</v>
      </c>
    </row>
    <row r="51" spans="1:8" ht="15.75" thickBot="1">
      <c r="A51" s="41"/>
      <c r="B51" s="11" t="s">
        <v>7</v>
      </c>
      <c r="C51" s="18" t="s">
        <v>9</v>
      </c>
      <c r="D51" s="11">
        <v>7.0000000000000007E-2</v>
      </c>
      <c r="E51" s="11">
        <v>0.02</v>
      </c>
      <c r="F51" s="11">
        <v>15</v>
      </c>
      <c r="G51" s="11">
        <v>60</v>
      </c>
      <c r="H51" s="18">
        <v>376</v>
      </c>
    </row>
    <row r="52" spans="1:8" ht="15.75" thickBot="1">
      <c r="A52" s="24" t="s">
        <v>22</v>
      </c>
      <c r="B52" s="11"/>
      <c r="C52" s="11"/>
      <c r="D52" s="23">
        <v>21</v>
      </c>
      <c r="E52" s="23">
        <v>12.37</v>
      </c>
      <c r="F52" s="23">
        <v>61.23</v>
      </c>
      <c r="G52" s="23">
        <v>515.76</v>
      </c>
      <c r="H52" s="10"/>
    </row>
    <row r="53" spans="1:8" ht="15.75" thickBot="1">
      <c r="A53" s="11" t="s">
        <v>23</v>
      </c>
      <c r="B53" s="13"/>
      <c r="C53" s="13"/>
      <c r="D53" s="23">
        <v>42.42</v>
      </c>
      <c r="E53" s="22">
        <v>30.2</v>
      </c>
      <c r="F53" s="22">
        <v>127.68</v>
      </c>
      <c r="G53" s="22">
        <v>1186.53</v>
      </c>
      <c r="H53" s="10"/>
    </row>
    <row r="54" spans="1:8" ht="15.75" thickBot="1">
      <c r="A54" s="11" t="s">
        <v>34</v>
      </c>
      <c r="B54" s="11"/>
      <c r="C54" s="11"/>
      <c r="D54" s="11"/>
      <c r="E54" s="11"/>
      <c r="F54" s="11"/>
      <c r="G54" s="11"/>
      <c r="H54" s="11"/>
    </row>
    <row r="55" spans="1:8" ht="15.75" thickBot="1">
      <c r="A55" s="41" t="s">
        <v>6</v>
      </c>
      <c r="B55" s="11" t="s">
        <v>54</v>
      </c>
      <c r="C55" s="11" t="s">
        <v>55</v>
      </c>
      <c r="D55" s="11">
        <v>12.71</v>
      </c>
      <c r="E55" s="11">
        <v>7.85</v>
      </c>
      <c r="F55" s="11">
        <v>16.8</v>
      </c>
      <c r="G55" s="11">
        <v>229</v>
      </c>
      <c r="H55" s="18">
        <v>291</v>
      </c>
    </row>
    <row r="56" spans="1:8" ht="15.75" thickBot="1">
      <c r="A56" s="41"/>
      <c r="B56" s="11" t="s">
        <v>10</v>
      </c>
      <c r="C56" s="11">
        <v>40</v>
      </c>
      <c r="D56" s="11">
        <v>3.16</v>
      </c>
      <c r="E56" s="11">
        <v>0.4</v>
      </c>
      <c r="F56" s="11">
        <v>19.32</v>
      </c>
      <c r="G56" s="11">
        <v>93.52</v>
      </c>
      <c r="H56" s="18" t="s">
        <v>39</v>
      </c>
    </row>
    <row r="57" spans="1:8" ht="15.75" thickBot="1">
      <c r="A57" s="41"/>
      <c r="B57" s="11" t="s">
        <v>62</v>
      </c>
      <c r="C57" s="11">
        <v>200</v>
      </c>
      <c r="D57" s="11">
        <v>3.67</v>
      </c>
      <c r="E57" s="11">
        <v>2.6</v>
      </c>
      <c r="F57" s="11">
        <v>25.09</v>
      </c>
      <c r="G57" s="11">
        <v>138.4</v>
      </c>
      <c r="H57" s="18">
        <v>383</v>
      </c>
    </row>
    <row r="58" spans="1:8" ht="15.75" thickBot="1">
      <c r="A58" s="41"/>
      <c r="B58" s="11" t="s">
        <v>37</v>
      </c>
      <c r="C58" s="11">
        <v>20</v>
      </c>
      <c r="D58" s="11">
        <v>4.6399999999999997</v>
      </c>
      <c r="E58" s="11">
        <v>5.9</v>
      </c>
      <c r="F58" s="11"/>
      <c r="G58" s="11">
        <v>72</v>
      </c>
      <c r="H58" s="18">
        <v>15</v>
      </c>
    </row>
    <row r="59" spans="1:8" ht="15.75" thickBot="1">
      <c r="A59" s="11" t="s">
        <v>19</v>
      </c>
      <c r="B59" s="11"/>
      <c r="C59" s="11"/>
      <c r="D59" s="23">
        <v>24.18</v>
      </c>
      <c r="E59" s="23">
        <v>16.75</v>
      </c>
      <c r="F59" s="23">
        <v>61.21</v>
      </c>
      <c r="G59" s="23">
        <v>532.91999999999996</v>
      </c>
      <c r="H59" s="11"/>
    </row>
    <row r="60" spans="1:8" ht="15.75" thickBot="1">
      <c r="A60" s="41" t="s">
        <v>8</v>
      </c>
      <c r="B60" s="11" t="s">
        <v>56</v>
      </c>
      <c r="C60" s="11">
        <v>100</v>
      </c>
      <c r="D60" s="11">
        <v>1.39</v>
      </c>
      <c r="E60" s="11">
        <v>10.02</v>
      </c>
      <c r="F60" s="11">
        <v>6.54</v>
      </c>
      <c r="G60" s="11">
        <v>122</v>
      </c>
      <c r="H60" s="18">
        <v>67</v>
      </c>
    </row>
    <row r="61" spans="1:8" ht="15.75" thickBot="1">
      <c r="A61" s="41"/>
      <c r="B61" s="11" t="s">
        <v>57</v>
      </c>
      <c r="C61" s="11">
        <v>250</v>
      </c>
      <c r="D61" s="11">
        <v>5.49</v>
      </c>
      <c r="E61" s="11">
        <v>2.11</v>
      </c>
      <c r="F61" s="11">
        <v>17.46</v>
      </c>
      <c r="G61" s="11">
        <v>148.25</v>
      </c>
      <c r="H61" s="18">
        <v>102</v>
      </c>
    </row>
    <row r="62" spans="1:8" ht="15.75" thickBot="1">
      <c r="A62" s="41"/>
      <c r="B62" s="11" t="s">
        <v>42</v>
      </c>
      <c r="C62" s="18" t="s">
        <v>38</v>
      </c>
      <c r="D62" s="11">
        <v>8.6</v>
      </c>
      <c r="E62" s="11">
        <v>6.09</v>
      </c>
      <c r="F62" s="11">
        <v>28.64</v>
      </c>
      <c r="G62" s="11">
        <v>243.75</v>
      </c>
      <c r="H62" s="18">
        <v>302</v>
      </c>
    </row>
    <row r="63" spans="1:8" ht="15.75" thickBot="1">
      <c r="A63" s="41"/>
      <c r="B63" s="3" t="s">
        <v>60</v>
      </c>
      <c r="C63" s="11">
        <v>80</v>
      </c>
      <c r="D63" s="11">
        <v>9.0399999999999991</v>
      </c>
      <c r="E63" s="11">
        <v>9.1</v>
      </c>
      <c r="F63" s="11">
        <v>14.16</v>
      </c>
      <c r="G63" s="11">
        <v>170.71</v>
      </c>
      <c r="H63" s="18" t="s">
        <v>39</v>
      </c>
    </row>
    <row r="64" spans="1:8" ht="15.75" thickBot="1">
      <c r="A64" s="41"/>
      <c r="B64" s="11" t="s">
        <v>11</v>
      </c>
      <c r="C64" s="11">
        <v>40</v>
      </c>
      <c r="D64" s="11">
        <v>2.8</v>
      </c>
      <c r="E64" s="11">
        <v>0.4</v>
      </c>
      <c r="F64" s="11">
        <v>18.399999999999999</v>
      </c>
      <c r="G64" s="11">
        <v>88</v>
      </c>
      <c r="H64" s="18" t="s">
        <v>39</v>
      </c>
    </row>
    <row r="65" spans="1:8" ht="15.75" thickBot="1">
      <c r="A65" s="41"/>
      <c r="B65" s="11" t="s">
        <v>58</v>
      </c>
      <c r="C65" s="11">
        <v>200</v>
      </c>
      <c r="D65" s="11">
        <v>0.31</v>
      </c>
      <c r="E65" s="11"/>
      <c r="F65" s="11">
        <v>39.4</v>
      </c>
      <c r="G65" s="11">
        <v>160</v>
      </c>
      <c r="H65" s="18" t="s">
        <v>39</v>
      </c>
    </row>
    <row r="66" spans="1:8" ht="15.75" thickBot="1">
      <c r="A66" s="11" t="s">
        <v>22</v>
      </c>
      <c r="B66" s="11"/>
      <c r="C66" s="11"/>
      <c r="D66" s="23">
        <v>27.63</v>
      </c>
      <c r="E66" s="23">
        <v>27.72</v>
      </c>
      <c r="F66" s="23">
        <v>124.6</v>
      </c>
      <c r="G66" s="23">
        <v>932.71</v>
      </c>
      <c r="H66" s="10"/>
    </row>
    <row r="67" spans="1:8" ht="15.75" thickBot="1">
      <c r="A67" s="11" t="s">
        <v>23</v>
      </c>
      <c r="B67" s="13"/>
      <c r="C67" s="13"/>
      <c r="D67" s="22">
        <v>51.81</v>
      </c>
      <c r="E67" s="22">
        <v>44.47</v>
      </c>
      <c r="F67" s="22">
        <v>185.81</v>
      </c>
      <c r="G67" s="22">
        <v>1465.63</v>
      </c>
      <c r="H67" s="10"/>
    </row>
    <row r="68" spans="1:8" ht="15.75" thickBot="1">
      <c r="A68" s="11" t="s">
        <v>26</v>
      </c>
      <c r="B68" s="11"/>
      <c r="C68" s="11"/>
      <c r="D68" s="11"/>
      <c r="E68" s="11"/>
      <c r="F68" s="11"/>
      <c r="G68" s="11"/>
      <c r="H68" s="11"/>
    </row>
    <row r="69" spans="1:8" ht="15.75" thickBot="1">
      <c r="A69" s="41" t="s">
        <v>6</v>
      </c>
      <c r="B69" s="11" t="s">
        <v>59</v>
      </c>
      <c r="C69" s="18">
        <v>50</v>
      </c>
      <c r="D69" s="11">
        <v>0.4</v>
      </c>
      <c r="E69" s="11">
        <v>0.05</v>
      </c>
      <c r="F69" s="11">
        <v>0.85</v>
      </c>
      <c r="G69" s="11">
        <v>5</v>
      </c>
      <c r="H69" s="18">
        <v>70</v>
      </c>
    </row>
    <row r="70" spans="1:8" ht="15.75" thickBot="1">
      <c r="A70" s="41"/>
      <c r="B70" s="11" t="s">
        <v>60</v>
      </c>
      <c r="C70" s="18">
        <v>80</v>
      </c>
      <c r="D70" s="11">
        <v>9.0399999999999991</v>
      </c>
      <c r="E70" s="11">
        <v>9.1</v>
      </c>
      <c r="F70" s="11">
        <v>14.16</v>
      </c>
      <c r="G70" s="11">
        <v>170.71</v>
      </c>
      <c r="H70" s="18" t="s">
        <v>39</v>
      </c>
    </row>
    <row r="71" spans="1:8" ht="15.75" thickBot="1">
      <c r="A71" s="41"/>
      <c r="B71" s="11" t="s">
        <v>61</v>
      </c>
      <c r="C71" s="18">
        <v>150</v>
      </c>
      <c r="D71" s="11">
        <v>3.14</v>
      </c>
      <c r="E71" s="11">
        <v>10.58</v>
      </c>
      <c r="F71" s="11">
        <v>21.11</v>
      </c>
      <c r="G71" s="11">
        <v>195</v>
      </c>
      <c r="H71" s="18">
        <v>145</v>
      </c>
    </row>
    <row r="72" spans="1:8" ht="15.75" thickBot="1">
      <c r="A72" s="41"/>
      <c r="B72" s="11" t="s">
        <v>10</v>
      </c>
      <c r="C72" s="18">
        <v>40</v>
      </c>
      <c r="D72" s="11">
        <v>3.16</v>
      </c>
      <c r="E72" s="11">
        <v>0.4</v>
      </c>
      <c r="F72" s="11">
        <v>19.32</v>
      </c>
      <c r="G72" s="11">
        <v>93.52</v>
      </c>
      <c r="H72" s="18" t="s">
        <v>39</v>
      </c>
    </row>
    <row r="73" spans="1:8" ht="15.75" thickBot="1">
      <c r="A73" s="41"/>
      <c r="B73" s="11" t="s">
        <v>7</v>
      </c>
      <c r="C73" s="18" t="s">
        <v>9</v>
      </c>
      <c r="D73" s="11">
        <v>7.0000000000000007E-2</v>
      </c>
      <c r="E73" s="11">
        <v>0.02</v>
      </c>
      <c r="F73" s="11">
        <v>15</v>
      </c>
      <c r="G73" s="11">
        <v>60</v>
      </c>
      <c r="H73" s="18">
        <v>376</v>
      </c>
    </row>
    <row r="74" spans="1:8" ht="15.75" thickBot="1">
      <c r="A74" s="11" t="s">
        <v>19</v>
      </c>
      <c r="B74" s="11"/>
      <c r="C74" s="11"/>
      <c r="D74" s="23">
        <v>15.81</v>
      </c>
      <c r="E74" s="23">
        <v>20.149999999999999</v>
      </c>
      <c r="F74" s="23">
        <v>70.44</v>
      </c>
      <c r="G74" s="23">
        <v>524.23</v>
      </c>
      <c r="H74" s="11"/>
    </row>
    <row r="75" spans="1:8" ht="15.75" thickBot="1">
      <c r="A75" s="41" t="s">
        <v>8</v>
      </c>
      <c r="B75" s="11" t="s">
        <v>70</v>
      </c>
      <c r="C75" s="18">
        <v>250</v>
      </c>
      <c r="D75" s="11">
        <v>1.8</v>
      </c>
      <c r="E75" s="11">
        <v>4.62</v>
      </c>
      <c r="F75" s="11">
        <v>10.93</v>
      </c>
      <c r="G75" s="11">
        <v>103.75</v>
      </c>
      <c r="H75" s="18">
        <v>82</v>
      </c>
    </row>
    <row r="76" spans="1:8" ht="15.75" thickBot="1">
      <c r="A76" s="41"/>
      <c r="B76" s="11" t="s">
        <v>49</v>
      </c>
      <c r="C76" s="18" t="s">
        <v>38</v>
      </c>
      <c r="D76" s="11">
        <v>5.52</v>
      </c>
      <c r="E76" s="11">
        <v>4.5199999999999996</v>
      </c>
      <c r="F76" s="11">
        <v>26.45</v>
      </c>
      <c r="G76" s="11">
        <v>168.45</v>
      </c>
      <c r="H76" s="18">
        <v>309</v>
      </c>
    </row>
    <row r="77" spans="1:8" ht="15.75" thickBot="1">
      <c r="A77" s="41"/>
      <c r="B77" s="11" t="s">
        <v>51</v>
      </c>
      <c r="C77" s="18">
        <v>100</v>
      </c>
      <c r="D77" s="11">
        <v>11.74</v>
      </c>
      <c r="E77" s="11">
        <v>12.91</v>
      </c>
      <c r="F77" s="11">
        <v>0.48</v>
      </c>
      <c r="G77" s="11">
        <v>324</v>
      </c>
      <c r="H77" s="18">
        <v>288</v>
      </c>
    </row>
    <row r="78" spans="1:8" ht="15.75" thickBot="1">
      <c r="A78" s="41"/>
      <c r="B78" s="11" t="s">
        <v>62</v>
      </c>
      <c r="C78" s="18">
        <v>200</v>
      </c>
      <c r="D78" s="11">
        <v>3.67</v>
      </c>
      <c r="E78" s="11">
        <v>2.6</v>
      </c>
      <c r="F78" s="11">
        <v>25.09</v>
      </c>
      <c r="G78" s="11">
        <v>138.4</v>
      </c>
      <c r="H78" s="18">
        <v>383</v>
      </c>
    </row>
    <row r="79" spans="1:8" ht="15.75" thickBot="1">
      <c r="A79" s="41"/>
      <c r="B79" s="11" t="s">
        <v>11</v>
      </c>
      <c r="C79" s="18">
        <v>40</v>
      </c>
      <c r="D79" s="11">
        <v>2.8</v>
      </c>
      <c r="E79" s="11">
        <v>0.4</v>
      </c>
      <c r="F79" s="11">
        <v>18.399999999999999</v>
      </c>
      <c r="G79" s="11">
        <v>88</v>
      </c>
      <c r="H79" s="18" t="s">
        <v>39</v>
      </c>
    </row>
    <row r="80" spans="1:8" ht="15.75" thickBot="1">
      <c r="A80" s="11" t="s">
        <v>22</v>
      </c>
      <c r="B80" s="11"/>
      <c r="C80" s="11"/>
      <c r="D80" s="23">
        <v>25.53</v>
      </c>
      <c r="E80" s="23">
        <v>25.05</v>
      </c>
      <c r="F80" s="23">
        <v>81.349999999999994</v>
      </c>
      <c r="G80" s="23">
        <v>822.6</v>
      </c>
      <c r="H80" s="10"/>
    </row>
    <row r="81" spans="1:9" ht="15.75" thickBot="1">
      <c r="A81" s="11" t="s">
        <v>23</v>
      </c>
      <c r="B81" s="13"/>
      <c r="C81" s="13"/>
      <c r="D81" s="22">
        <v>41.34</v>
      </c>
      <c r="E81" s="22">
        <v>45.2</v>
      </c>
      <c r="F81" s="22">
        <v>151.79</v>
      </c>
      <c r="G81" s="22">
        <v>1346.83</v>
      </c>
      <c r="H81" s="10"/>
    </row>
    <row r="82" spans="1:9" ht="15.75" thickBot="1">
      <c r="A82" s="14" t="s">
        <v>33</v>
      </c>
      <c r="B82" s="14"/>
      <c r="C82" s="14"/>
      <c r="D82" s="27">
        <f>AVERAGE(D26,D41,D53,D67,D81)</f>
        <v>50.944000000000003</v>
      </c>
      <c r="E82" s="27">
        <f>AVERAGE(E26,E41,E53,E67,E81)</f>
        <v>52.724000000000004</v>
      </c>
      <c r="F82" s="27">
        <f>AVERAGE(F26,F41,F53,F67,F81)</f>
        <v>158.25</v>
      </c>
      <c r="G82" s="27">
        <f>AVERAGE(G26,G41,G53,G67,G81)</f>
        <v>1465.982</v>
      </c>
      <c r="H82" s="14"/>
    </row>
    <row r="83" spans="1:9" ht="15.75" thickBot="1">
      <c r="A83" s="11" t="s">
        <v>28</v>
      </c>
      <c r="B83" s="11"/>
      <c r="C83" s="7"/>
      <c r="D83" s="7"/>
      <c r="E83" s="11"/>
      <c r="F83" s="11"/>
      <c r="G83" s="11"/>
      <c r="H83" s="11"/>
    </row>
    <row r="84" spans="1:9" ht="15.75" thickBot="1">
      <c r="A84" s="37" t="s">
        <v>6</v>
      </c>
      <c r="B84" s="11" t="s">
        <v>54</v>
      </c>
      <c r="C84" s="18" t="s">
        <v>55</v>
      </c>
      <c r="D84" s="11">
        <v>12.71</v>
      </c>
      <c r="E84" s="11">
        <v>7.85</v>
      </c>
      <c r="F84" s="11">
        <v>16.8</v>
      </c>
      <c r="G84" s="11">
        <v>229</v>
      </c>
      <c r="H84" s="18">
        <v>291</v>
      </c>
    </row>
    <row r="85" spans="1:9" ht="15.75" thickBot="1">
      <c r="A85" s="38"/>
      <c r="B85" s="11" t="s">
        <v>10</v>
      </c>
      <c r="C85" s="18">
        <v>40</v>
      </c>
      <c r="D85" s="11">
        <v>3.16</v>
      </c>
      <c r="E85" s="11">
        <v>0.4</v>
      </c>
      <c r="F85" s="11">
        <v>19.32</v>
      </c>
      <c r="G85" s="11">
        <v>93.52</v>
      </c>
      <c r="H85" s="18" t="s">
        <v>39</v>
      </c>
    </row>
    <row r="86" spans="1:9" ht="15.75" thickBot="1">
      <c r="A86" s="39"/>
      <c r="B86" s="11" t="s">
        <v>7</v>
      </c>
      <c r="C86" s="18" t="s">
        <v>9</v>
      </c>
      <c r="D86" s="11">
        <v>7.0000000000000007E-2</v>
      </c>
      <c r="E86" s="11">
        <v>0.02</v>
      </c>
      <c r="F86" s="11">
        <v>15</v>
      </c>
      <c r="G86" s="11">
        <v>60</v>
      </c>
      <c r="H86" s="18">
        <v>376</v>
      </c>
    </row>
    <row r="87" spans="1:9" ht="15.75" thickBot="1">
      <c r="A87" s="11" t="s">
        <v>19</v>
      </c>
      <c r="B87" s="13"/>
      <c r="C87" s="10"/>
      <c r="D87" s="21">
        <v>15.94</v>
      </c>
      <c r="E87" s="22">
        <v>13.13</v>
      </c>
      <c r="F87" s="22">
        <v>51.12</v>
      </c>
      <c r="G87" s="22">
        <v>382.52</v>
      </c>
      <c r="H87" s="10"/>
    </row>
    <row r="88" spans="1:9" ht="15.75" thickBot="1">
      <c r="A88" s="37" t="s">
        <v>8</v>
      </c>
      <c r="B88" s="11" t="s">
        <v>63</v>
      </c>
      <c r="C88" s="11">
        <v>100</v>
      </c>
      <c r="D88" s="11">
        <v>1.5</v>
      </c>
      <c r="E88" s="11">
        <v>6</v>
      </c>
      <c r="F88" s="11">
        <v>8.3000000000000007</v>
      </c>
      <c r="G88" s="11">
        <v>92.8</v>
      </c>
      <c r="H88" s="7">
        <v>52</v>
      </c>
    </row>
    <row r="89" spans="1:9" ht="15.75" thickBot="1">
      <c r="A89" s="38"/>
      <c r="B89" s="11" t="s">
        <v>64</v>
      </c>
      <c r="C89" s="11">
        <v>250</v>
      </c>
      <c r="D89" s="11">
        <v>2.02</v>
      </c>
      <c r="E89" s="11">
        <v>5.09</v>
      </c>
      <c r="F89" s="11">
        <v>11.98</v>
      </c>
      <c r="G89" s="11">
        <v>107.25</v>
      </c>
      <c r="H89" s="11">
        <v>96</v>
      </c>
    </row>
    <row r="90" spans="1:9" ht="15.75" thickBot="1">
      <c r="A90" s="38"/>
      <c r="B90" s="11" t="s">
        <v>65</v>
      </c>
      <c r="C90" s="11" t="s">
        <v>38</v>
      </c>
      <c r="D90" s="11">
        <v>2.5299999999999998</v>
      </c>
      <c r="E90" s="11">
        <v>10.99</v>
      </c>
      <c r="F90" s="11">
        <v>8.6</v>
      </c>
      <c r="G90" s="11">
        <v>202.85</v>
      </c>
      <c r="H90" s="11">
        <v>143</v>
      </c>
    </row>
    <row r="91" spans="1:9" ht="15.75" thickBot="1">
      <c r="A91" s="38"/>
      <c r="B91" s="11" t="s">
        <v>43</v>
      </c>
      <c r="C91" s="3">
        <v>60</v>
      </c>
      <c r="D91" s="28">
        <v>6.06</v>
      </c>
      <c r="E91" s="28">
        <v>16.96</v>
      </c>
      <c r="F91" s="28">
        <v>0.27</v>
      </c>
      <c r="G91" s="11">
        <v>178.91</v>
      </c>
      <c r="H91" s="3">
        <v>243</v>
      </c>
      <c r="I91" s="29"/>
    </row>
    <row r="92" spans="1:9" ht="15.75" thickBot="1">
      <c r="A92" s="38"/>
      <c r="B92" s="11" t="s">
        <v>11</v>
      </c>
      <c r="C92" s="18">
        <v>40</v>
      </c>
      <c r="D92" s="11">
        <v>2.8</v>
      </c>
      <c r="E92" s="11">
        <v>0.4</v>
      </c>
      <c r="F92" s="11">
        <v>18.399999999999999</v>
      </c>
      <c r="G92" s="11">
        <v>88</v>
      </c>
      <c r="H92" s="18" t="s">
        <v>39</v>
      </c>
    </row>
    <row r="93" spans="1:9" ht="15.75" thickBot="1">
      <c r="A93" s="39"/>
      <c r="B93" s="11" t="s">
        <v>58</v>
      </c>
      <c r="C93" s="11">
        <v>200</v>
      </c>
      <c r="D93" s="11">
        <v>0.31</v>
      </c>
      <c r="E93" s="11"/>
      <c r="F93" s="11">
        <v>39.4</v>
      </c>
      <c r="G93" s="11">
        <v>160</v>
      </c>
      <c r="H93" s="18" t="s">
        <v>39</v>
      </c>
    </row>
    <row r="94" spans="1:9" ht="15.75" thickBot="1">
      <c r="A94" s="11" t="s">
        <v>22</v>
      </c>
      <c r="B94" s="11"/>
      <c r="C94" s="11"/>
      <c r="D94" s="23">
        <v>15.22</v>
      </c>
      <c r="E94" s="23">
        <v>39.44</v>
      </c>
      <c r="F94" s="23">
        <v>86.95</v>
      </c>
      <c r="G94" s="23">
        <v>829.81</v>
      </c>
      <c r="H94" s="11"/>
    </row>
    <row r="95" spans="1:9" ht="15.75" thickBot="1">
      <c r="A95" s="11" t="s">
        <v>23</v>
      </c>
      <c r="B95" s="11"/>
      <c r="C95" s="11"/>
      <c r="D95" s="23">
        <v>31.16</v>
      </c>
      <c r="E95" s="23">
        <v>52.57</v>
      </c>
      <c r="F95" s="23">
        <v>138.07</v>
      </c>
      <c r="G95" s="23">
        <v>1212.33</v>
      </c>
      <c r="H95" s="11"/>
    </row>
    <row r="96" spans="1:9" ht="15.75" thickBot="1">
      <c r="A96" s="11" t="s">
        <v>29</v>
      </c>
      <c r="B96" s="11"/>
      <c r="C96" s="11"/>
      <c r="D96" s="11"/>
      <c r="E96" s="11"/>
      <c r="F96" s="11"/>
      <c r="G96" s="11"/>
      <c r="H96" s="11"/>
    </row>
    <row r="97" spans="1:9" ht="15.75" thickBot="1">
      <c r="A97" s="37" t="s">
        <v>6</v>
      </c>
      <c r="B97" s="11" t="s">
        <v>43</v>
      </c>
      <c r="C97" s="3">
        <v>60</v>
      </c>
      <c r="D97" s="28">
        <v>6.06</v>
      </c>
      <c r="E97" s="28">
        <v>16.96</v>
      </c>
      <c r="F97" s="28">
        <v>0.27</v>
      </c>
      <c r="G97" s="11">
        <v>178.91</v>
      </c>
      <c r="H97" s="3">
        <v>243</v>
      </c>
      <c r="I97" s="29"/>
    </row>
    <row r="98" spans="1:9" ht="15.75" thickBot="1">
      <c r="A98" s="38"/>
      <c r="B98" s="11" t="s">
        <v>49</v>
      </c>
      <c r="C98" s="18" t="s">
        <v>38</v>
      </c>
      <c r="D98" s="11">
        <v>5.52</v>
      </c>
      <c r="E98" s="11">
        <v>4.5199999999999996</v>
      </c>
      <c r="F98" s="11">
        <v>26.45</v>
      </c>
      <c r="G98" s="11">
        <v>168.45</v>
      </c>
      <c r="H98" s="18">
        <v>309</v>
      </c>
    </row>
    <row r="99" spans="1:9" ht="15.75" thickBot="1">
      <c r="A99" s="38"/>
      <c r="B99" s="11" t="s">
        <v>10</v>
      </c>
      <c r="C99" s="18">
        <v>40</v>
      </c>
      <c r="D99" s="11">
        <v>3.16</v>
      </c>
      <c r="E99" s="11">
        <v>0.4</v>
      </c>
      <c r="F99" s="11">
        <v>19.32</v>
      </c>
      <c r="G99" s="11">
        <v>93.52</v>
      </c>
      <c r="H99" s="18" t="s">
        <v>39</v>
      </c>
    </row>
    <row r="100" spans="1:9" ht="15.75" thickBot="1">
      <c r="A100" s="38"/>
      <c r="B100" s="3" t="s">
        <v>66</v>
      </c>
      <c r="C100" s="28">
        <v>200</v>
      </c>
      <c r="D100" s="11">
        <v>2.94</v>
      </c>
      <c r="E100" s="11">
        <v>1.99</v>
      </c>
      <c r="F100" s="11">
        <v>20.92</v>
      </c>
      <c r="G100" s="7">
        <v>112.4</v>
      </c>
      <c r="H100" s="7">
        <v>380</v>
      </c>
    </row>
    <row r="101" spans="1:9" ht="15.75" thickBot="1">
      <c r="A101" s="39"/>
      <c r="B101" s="11" t="s">
        <v>37</v>
      </c>
      <c r="C101" s="11">
        <v>20</v>
      </c>
      <c r="D101" s="11">
        <v>4.6399999999999997</v>
      </c>
      <c r="E101" s="11">
        <v>5.9</v>
      </c>
      <c r="F101" s="11"/>
      <c r="G101" s="11">
        <v>72</v>
      </c>
      <c r="H101" s="18">
        <v>15</v>
      </c>
    </row>
    <row r="102" spans="1:9" ht="15.75" thickBot="1">
      <c r="A102" s="11" t="s">
        <v>19</v>
      </c>
      <c r="B102" s="11"/>
      <c r="C102" s="11"/>
      <c r="D102" s="23">
        <v>25.26</v>
      </c>
      <c r="E102" s="23">
        <v>34.26</v>
      </c>
      <c r="F102" s="23">
        <v>67.099999999999994</v>
      </c>
      <c r="G102" s="23">
        <v>714.73</v>
      </c>
      <c r="H102" s="11"/>
    </row>
    <row r="103" spans="1:9" ht="15.75" thickBot="1">
      <c r="A103" s="37" t="s">
        <v>8</v>
      </c>
      <c r="B103" s="11" t="s">
        <v>67</v>
      </c>
      <c r="C103" s="18">
        <v>250</v>
      </c>
      <c r="D103" s="11">
        <v>1.97</v>
      </c>
      <c r="E103" s="11">
        <v>2.71</v>
      </c>
      <c r="F103" s="11">
        <v>11.11</v>
      </c>
      <c r="G103" s="11">
        <v>85.75</v>
      </c>
      <c r="H103" s="11">
        <v>101</v>
      </c>
    </row>
    <row r="104" spans="1:9" ht="15.75" thickBot="1">
      <c r="A104" s="38"/>
      <c r="B104" s="11" t="s">
        <v>68</v>
      </c>
      <c r="C104" s="18" t="s">
        <v>38</v>
      </c>
      <c r="D104" s="11">
        <v>2.56</v>
      </c>
      <c r="E104" s="11">
        <v>4.17</v>
      </c>
      <c r="F104" s="11">
        <v>16.57</v>
      </c>
      <c r="G104" s="11">
        <v>154.05000000000001</v>
      </c>
      <c r="H104" s="11">
        <v>303</v>
      </c>
    </row>
    <row r="105" spans="1:9" ht="15.75" thickBot="1">
      <c r="A105" s="38"/>
      <c r="B105" s="11" t="s">
        <v>69</v>
      </c>
      <c r="C105" s="18" t="s">
        <v>38</v>
      </c>
      <c r="D105" s="11">
        <v>3.1</v>
      </c>
      <c r="E105" s="11">
        <v>4.8600000000000003</v>
      </c>
      <c r="F105" s="11">
        <v>14.14</v>
      </c>
      <c r="G105" s="11">
        <v>112.65</v>
      </c>
      <c r="H105" s="11">
        <v>321</v>
      </c>
    </row>
    <row r="106" spans="1:9" ht="15.75" thickBot="1">
      <c r="A106" s="38"/>
      <c r="B106" s="11" t="s">
        <v>60</v>
      </c>
      <c r="C106" s="18">
        <v>80</v>
      </c>
      <c r="D106" s="11">
        <v>9.0399999999999991</v>
      </c>
      <c r="E106" s="11">
        <v>9.1</v>
      </c>
      <c r="F106" s="11">
        <v>14.16</v>
      </c>
      <c r="G106" s="11">
        <v>170.71</v>
      </c>
      <c r="H106" s="18" t="s">
        <v>39</v>
      </c>
    </row>
    <row r="107" spans="1:9" ht="15.75" thickBot="1">
      <c r="A107" s="38"/>
      <c r="B107" s="11" t="s">
        <v>11</v>
      </c>
      <c r="C107" s="18">
        <v>40</v>
      </c>
      <c r="D107" s="11">
        <v>2.8</v>
      </c>
      <c r="E107" s="11">
        <v>0.4</v>
      </c>
      <c r="F107" s="11">
        <v>18.399999999999999</v>
      </c>
      <c r="G107" s="11">
        <v>88</v>
      </c>
      <c r="H107" s="18" t="s">
        <v>39</v>
      </c>
    </row>
    <row r="108" spans="1:9" ht="15.75" thickBot="1">
      <c r="A108" s="39"/>
      <c r="B108" s="11" t="s">
        <v>7</v>
      </c>
      <c r="C108" s="18" t="s">
        <v>9</v>
      </c>
      <c r="D108" s="11">
        <v>7.0000000000000007E-2</v>
      </c>
      <c r="E108" s="11">
        <v>0.02</v>
      </c>
      <c r="F108" s="11">
        <v>15</v>
      </c>
      <c r="G108" s="11">
        <v>60</v>
      </c>
      <c r="H108" s="18">
        <v>376</v>
      </c>
    </row>
    <row r="109" spans="1:9" ht="15.75" thickBot="1">
      <c r="A109" s="24" t="s">
        <v>22</v>
      </c>
      <c r="B109" s="11"/>
      <c r="C109" s="11"/>
      <c r="D109" s="23">
        <v>19.54</v>
      </c>
      <c r="E109" s="23">
        <v>21.26</v>
      </c>
      <c r="F109" s="23">
        <v>89.38</v>
      </c>
      <c r="G109" s="23">
        <v>671.16</v>
      </c>
      <c r="H109" s="10"/>
    </row>
    <row r="110" spans="1:9" ht="15.75" thickBot="1">
      <c r="A110" s="11" t="s">
        <v>23</v>
      </c>
      <c r="B110" s="13"/>
      <c r="C110" s="13"/>
      <c r="D110" s="22">
        <v>44.8</v>
      </c>
      <c r="E110" s="22">
        <v>55.52</v>
      </c>
      <c r="F110" s="22">
        <v>156.47999999999999</v>
      </c>
      <c r="G110" s="22">
        <v>1385.89</v>
      </c>
      <c r="H110" s="10"/>
    </row>
    <row r="111" spans="1:9" ht="15.75" thickBot="1">
      <c r="A111" s="11" t="s">
        <v>30</v>
      </c>
      <c r="B111" s="11"/>
      <c r="C111" s="11"/>
      <c r="D111" s="11"/>
      <c r="E111" s="11"/>
      <c r="F111" s="11"/>
      <c r="G111" s="11"/>
      <c r="H111" s="11"/>
    </row>
    <row r="112" spans="1:9" ht="15.75" thickBot="1">
      <c r="A112" s="37" t="s">
        <v>6</v>
      </c>
      <c r="B112" s="12" t="s">
        <v>36</v>
      </c>
      <c r="C112" s="9">
        <v>80</v>
      </c>
      <c r="D112" s="9">
        <v>8.51</v>
      </c>
      <c r="E112" s="12">
        <v>12.5</v>
      </c>
      <c r="F112" s="12">
        <v>2.31</v>
      </c>
      <c r="G112" s="12">
        <v>247.2</v>
      </c>
      <c r="H112" s="19">
        <v>260</v>
      </c>
    </row>
    <row r="113" spans="1:8" ht="15.75" thickBot="1">
      <c r="A113" s="38"/>
      <c r="B113" s="11" t="s">
        <v>45</v>
      </c>
      <c r="C113" s="20" t="s">
        <v>38</v>
      </c>
      <c r="D113" s="13">
        <v>8.6</v>
      </c>
      <c r="E113" s="13">
        <v>6.09</v>
      </c>
      <c r="F113" s="13">
        <v>28.64</v>
      </c>
      <c r="G113" s="13">
        <v>243.75</v>
      </c>
      <c r="H113" s="19">
        <v>302</v>
      </c>
    </row>
    <row r="114" spans="1:8" ht="15.75" thickBot="1">
      <c r="A114" s="38"/>
      <c r="B114" s="11" t="s">
        <v>10</v>
      </c>
      <c r="C114" s="18">
        <v>40</v>
      </c>
      <c r="D114" s="11">
        <v>3.16</v>
      </c>
      <c r="E114" s="11">
        <v>0.4</v>
      </c>
      <c r="F114" s="11">
        <v>19.32</v>
      </c>
      <c r="G114" s="11">
        <v>93.52</v>
      </c>
      <c r="H114" s="18" t="s">
        <v>39</v>
      </c>
    </row>
    <row r="115" spans="1:8" ht="15.75" thickBot="1">
      <c r="A115" s="38"/>
      <c r="B115" s="11" t="s">
        <v>12</v>
      </c>
      <c r="C115" s="18">
        <v>200</v>
      </c>
      <c r="D115" s="11">
        <v>1</v>
      </c>
      <c r="E115" s="11"/>
      <c r="F115" s="11">
        <v>20.2</v>
      </c>
      <c r="G115" s="11">
        <v>84.8</v>
      </c>
      <c r="H115" s="18" t="s">
        <v>39</v>
      </c>
    </row>
    <row r="116" spans="1:8" ht="15.75" thickBot="1">
      <c r="A116" s="11" t="s">
        <v>19</v>
      </c>
      <c r="B116" s="11"/>
      <c r="C116" s="11"/>
      <c r="D116" s="23">
        <v>21.27</v>
      </c>
      <c r="E116" s="23">
        <v>18.989999999999998</v>
      </c>
      <c r="F116" s="23">
        <v>70.47</v>
      </c>
      <c r="G116" s="23">
        <v>598.87</v>
      </c>
      <c r="H116" s="11"/>
    </row>
    <row r="117" spans="1:8" ht="15.75" thickBot="1">
      <c r="A117" s="37" t="s">
        <v>8</v>
      </c>
      <c r="B117" s="11" t="s">
        <v>70</v>
      </c>
      <c r="C117" s="18">
        <v>250</v>
      </c>
      <c r="D117" s="11">
        <v>1.8</v>
      </c>
      <c r="E117" s="11">
        <v>4.62</v>
      </c>
      <c r="F117" s="11">
        <v>10.93</v>
      </c>
      <c r="G117" s="11">
        <v>103.75</v>
      </c>
      <c r="H117" s="18">
        <v>82</v>
      </c>
    </row>
    <row r="118" spans="1:8" ht="15.75" thickBot="1">
      <c r="A118" s="38"/>
      <c r="B118" s="11" t="s">
        <v>53</v>
      </c>
      <c r="C118" s="18" t="s">
        <v>38</v>
      </c>
      <c r="D118" s="11">
        <v>15.44</v>
      </c>
      <c r="E118" s="11">
        <v>9.11</v>
      </c>
      <c r="F118" s="11">
        <v>16.37</v>
      </c>
      <c r="G118" s="11">
        <v>249.51</v>
      </c>
      <c r="H118" s="18">
        <v>392</v>
      </c>
    </row>
    <row r="119" spans="1:8" ht="15.75" thickBot="1">
      <c r="A119" s="38"/>
      <c r="B119" s="11" t="s">
        <v>11</v>
      </c>
      <c r="C119" s="18">
        <v>40</v>
      </c>
      <c r="D119" s="11">
        <v>2.8</v>
      </c>
      <c r="E119" s="11">
        <v>0.4</v>
      </c>
      <c r="F119" s="11">
        <v>18.399999999999999</v>
      </c>
      <c r="G119" s="11">
        <v>88</v>
      </c>
      <c r="H119" s="18" t="s">
        <v>39</v>
      </c>
    </row>
    <row r="120" spans="1:8" ht="15.75" thickBot="1">
      <c r="A120" s="38"/>
      <c r="B120" s="11" t="s">
        <v>62</v>
      </c>
      <c r="C120" s="18">
        <v>200</v>
      </c>
      <c r="D120" s="11">
        <v>3.67</v>
      </c>
      <c r="E120" s="11">
        <v>2.6</v>
      </c>
      <c r="F120" s="11">
        <v>25.09</v>
      </c>
      <c r="G120" s="11">
        <v>138.4</v>
      </c>
      <c r="H120" s="18">
        <v>383</v>
      </c>
    </row>
    <row r="121" spans="1:8" ht="15.75" thickBot="1">
      <c r="A121" s="12" t="s">
        <v>22</v>
      </c>
      <c r="B121" s="11"/>
      <c r="C121" s="23"/>
      <c r="D121" s="23">
        <v>23.71</v>
      </c>
      <c r="E121" s="23">
        <v>16.73</v>
      </c>
      <c r="F121" s="23">
        <v>70.790000000000006</v>
      </c>
      <c r="G121" s="23">
        <v>579.66</v>
      </c>
      <c r="H121" s="10"/>
    </row>
    <row r="122" spans="1:8" ht="15.75" thickBot="1">
      <c r="A122" s="11" t="s">
        <v>23</v>
      </c>
      <c r="B122" s="13"/>
      <c r="C122" s="22"/>
      <c r="D122" s="22">
        <v>44.98</v>
      </c>
      <c r="E122" s="22">
        <v>35.72</v>
      </c>
      <c r="F122" s="22">
        <v>141.26</v>
      </c>
      <c r="G122" s="22">
        <v>1178.53</v>
      </c>
      <c r="H122" s="10"/>
    </row>
    <row r="123" spans="1:8" ht="15.75" thickBot="1">
      <c r="A123" s="11" t="s">
        <v>31</v>
      </c>
      <c r="B123" s="11"/>
      <c r="C123" s="11"/>
      <c r="D123" s="11"/>
      <c r="E123" s="11"/>
      <c r="F123" s="11"/>
      <c r="G123" s="11"/>
      <c r="H123" s="11"/>
    </row>
    <row r="124" spans="1:8" ht="15.75" thickBot="1">
      <c r="A124" s="37" t="s">
        <v>6</v>
      </c>
      <c r="B124" s="11" t="s">
        <v>59</v>
      </c>
      <c r="C124" s="18">
        <v>50</v>
      </c>
      <c r="D124" s="11">
        <v>0.4</v>
      </c>
      <c r="E124" s="11">
        <v>0.05</v>
      </c>
      <c r="F124" s="11">
        <v>0.85</v>
      </c>
      <c r="G124" s="11">
        <v>5</v>
      </c>
      <c r="H124" s="18">
        <v>70</v>
      </c>
    </row>
    <row r="125" spans="1:8" ht="15.75" thickBot="1">
      <c r="A125" s="38"/>
      <c r="B125" s="11" t="s">
        <v>71</v>
      </c>
      <c r="C125" s="18" t="s">
        <v>55</v>
      </c>
      <c r="D125" s="11">
        <v>12.3</v>
      </c>
      <c r="E125" s="11">
        <v>19.5</v>
      </c>
      <c r="F125" s="11">
        <v>16.579999999999998</v>
      </c>
      <c r="G125" s="11">
        <v>383</v>
      </c>
      <c r="H125" s="11"/>
    </row>
    <row r="126" spans="1:8" ht="15.75" thickBot="1">
      <c r="A126" s="38"/>
      <c r="B126" s="11" t="s">
        <v>10</v>
      </c>
      <c r="C126" s="18">
        <v>40</v>
      </c>
      <c r="D126" s="11">
        <v>3.16</v>
      </c>
      <c r="E126" s="11">
        <v>0.4</v>
      </c>
      <c r="F126" s="11">
        <v>19.32</v>
      </c>
      <c r="G126" s="11">
        <v>93.52</v>
      </c>
      <c r="H126" s="18" t="s">
        <v>39</v>
      </c>
    </row>
    <row r="127" spans="1:8" ht="15.75" thickBot="1">
      <c r="A127" s="38"/>
      <c r="B127" s="11" t="s">
        <v>7</v>
      </c>
      <c r="C127" s="18" t="s">
        <v>9</v>
      </c>
      <c r="D127" s="11">
        <v>7.0000000000000007E-2</v>
      </c>
      <c r="E127" s="11">
        <v>0.02</v>
      </c>
      <c r="F127" s="11">
        <v>15</v>
      </c>
      <c r="G127" s="11">
        <v>60</v>
      </c>
      <c r="H127" s="18">
        <v>376</v>
      </c>
    </row>
    <row r="128" spans="1:8" ht="15.75" thickBot="1">
      <c r="A128" s="11" t="s">
        <v>19</v>
      </c>
      <c r="B128" s="11"/>
      <c r="C128" s="11"/>
      <c r="D128" s="23">
        <v>15.93</v>
      </c>
      <c r="E128" s="23">
        <v>19.97</v>
      </c>
      <c r="F128" s="23">
        <v>51.75</v>
      </c>
      <c r="G128" s="23">
        <v>541.52</v>
      </c>
      <c r="H128" s="11"/>
    </row>
    <row r="129" spans="1:8" ht="15.75" thickBot="1">
      <c r="A129" s="37" t="s">
        <v>8</v>
      </c>
      <c r="B129" s="11" t="s">
        <v>56</v>
      </c>
      <c r="C129" s="11">
        <v>100</v>
      </c>
      <c r="D129" s="11">
        <v>1.39</v>
      </c>
      <c r="E129" s="11">
        <v>10.02</v>
      </c>
      <c r="F129" s="11">
        <v>6.54</v>
      </c>
      <c r="G129" s="11">
        <v>122</v>
      </c>
      <c r="H129" s="18">
        <v>67</v>
      </c>
    </row>
    <row r="130" spans="1:8" ht="15.75" thickBot="1">
      <c r="A130" s="38"/>
      <c r="B130" s="11" t="s">
        <v>52</v>
      </c>
      <c r="C130" s="18">
        <v>250</v>
      </c>
      <c r="D130" s="11">
        <v>2.69</v>
      </c>
      <c r="E130" s="11">
        <v>2.84</v>
      </c>
      <c r="F130" s="11">
        <v>11.46</v>
      </c>
      <c r="G130" s="11">
        <v>118.25</v>
      </c>
      <c r="H130" s="18">
        <v>103</v>
      </c>
    </row>
    <row r="131" spans="1:8" ht="15.75" thickBot="1">
      <c r="A131" s="38"/>
      <c r="B131" s="11" t="s">
        <v>54</v>
      </c>
      <c r="C131" s="18" t="s">
        <v>55</v>
      </c>
      <c r="D131" s="11">
        <v>12.71</v>
      </c>
      <c r="E131" s="11">
        <v>7.85</v>
      </c>
      <c r="F131" s="11">
        <v>16.8</v>
      </c>
      <c r="G131" s="11">
        <v>229</v>
      </c>
      <c r="H131" s="18">
        <v>291</v>
      </c>
    </row>
    <row r="132" spans="1:8" ht="15.75" thickBot="1">
      <c r="A132" s="38"/>
      <c r="B132" s="11" t="s">
        <v>11</v>
      </c>
      <c r="C132" s="18">
        <v>40</v>
      </c>
      <c r="D132" s="11">
        <v>2.8</v>
      </c>
      <c r="E132" s="11">
        <v>0.4</v>
      </c>
      <c r="F132" s="11">
        <v>18.399999999999999</v>
      </c>
      <c r="G132" s="11">
        <v>88</v>
      </c>
      <c r="H132" s="18" t="s">
        <v>39</v>
      </c>
    </row>
    <row r="133" spans="1:8" ht="15.75" thickBot="1">
      <c r="A133" s="38"/>
      <c r="B133" s="11" t="s">
        <v>7</v>
      </c>
      <c r="C133" s="18" t="s">
        <v>9</v>
      </c>
      <c r="D133" s="11">
        <v>7.0000000000000007E-2</v>
      </c>
      <c r="E133" s="11">
        <v>0.02</v>
      </c>
      <c r="F133" s="11">
        <v>15</v>
      </c>
      <c r="G133" s="11">
        <v>60</v>
      </c>
      <c r="H133" s="18">
        <v>376</v>
      </c>
    </row>
    <row r="134" spans="1:8" ht="15.75" thickBot="1">
      <c r="A134" s="11" t="s">
        <v>22</v>
      </c>
      <c r="B134" s="11"/>
      <c r="C134" s="11"/>
      <c r="D134" s="23">
        <v>18.55</v>
      </c>
      <c r="E134" s="23">
        <v>19.98</v>
      </c>
      <c r="F134" s="23">
        <v>65.7</v>
      </c>
      <c r="G134" s="23">
        <v>584.25</v>
      </c>
      <c r="H134" s="10"/>
    </row>
    <row r="135" spans="1:8" ht="15.75" thickBot="1">
      <c r="A135" s="11" t="s">
        <v>23</v>
      </c>
      <c r="B135" s="13"/>
      <c r="C135" s="13"/>
      <c r="D135" s="22">
        <v>34.479999999999997</v>
      </c>
      <c r="E135" s="22">
        <v>39.950000000000003</v>
      </c>
      <c r="F135" s="22">
        <v>117.45</v>
      </c>
      <c r="G135" s="22">
        <v>1125.77</v>
      </c>
      <c r="H135" s="10"/>
    </row>
    <row r="136" spans="1:8" ht="15.75" thickBot="1">
      <c r="A136" s="11" t="s">
        <v>32</v>
      </c>
      <c r="B136" s="11"/>
      <c r="C136" s="11"/>
      <c r="D136" s="11"/>
      <c r="E136" s="11"/>
      <c r="F136" s="11"/>
      <c r="G136" s="11"/>
      <c r="H136" s="11"/>
    </row>
    <row r="137" spans="1:8" ht="15.75" thickBot="1">
      <c r="A137" s="37" t="s">
        <v>6</v>
      </c>
      <c r="B137" s="11" t="s">
        <v>60</v>
      </c>
      <c r="C137" s="18">
        <v>80</v>
      </c>
      <c r="D137" s="11">
        <v>9.0399999999999991</v>
      </c>
      <c r="E137" s="11">
        <v>9.1</v>
      </c>
      <c r="F137" s="11">
        <v>14.16</v>
      </c>
      <c r="G137" s="11">
        <v>170.71</v>
      </c>
      <c r="H137" s="18" t="s">
        <v>39</v>
      </c>
    </row>
    <row r="138" spans="1:8" ht="15.75" thickBot="1">
      <c r="A138" s="38"/>
      <c r="B138" s="11" t="s">
        <v>49</v>
      </c>
      <c r="C138" s="18" t="s">
        <v>38</v>
      </c>
      <c r="D138" s="11">
        <v>5.52</v>
      </c>
      <c r="E138" s="11">
        <v>4.5199999999999996</v>
      </c>
      <c r="F138" s="11">
        <v>26.45</v>
      </c>
      <c r="G138" s="11">
        <v>168.45</v>
      </c>
      <c r="H138" s="18">
        <v>309</v>
      </c>
    </row>
    <row r="139" spans="1:8" ht="15.75" thickBot="1">
      <c r="A139" s="38"/>
      <c r="B139" s="11" t="s">
        <v>10</v>
      </c>
      <c r="C139" s="18">
        <v>40</v>
      </c>
      <c r="D139" s="11">
        <v>3.16</v>
      </c>
      <c r="E139" s="11">
        <v>0.4</v>
      </c>
      <c r="F139" s="11">
        <v>19.32</v>
      </c>
      <c r="G139" s="11">
        <v>93.52</v>
      </c>
      <c r="H139" s="18" t="s">
        <v>39</v>
      </c>
    </row>
    <row r="140" spans="1:8" ht="15.75" thickBot="1">
      <c r="A140" s="38"/>
      <c r="B140" s="11" t="s">
        <v>62</v>
      </c>
      <c r="C140" s="18">
        <v>200</v>
      </c>
      <c r="D140" s="11">
        <v>3.67</v>
      </c>
      <c r="E140" s="11">
        <v>2.6</v>
      </c>
      <c r="F140" s="11">
        <v>25.09</v>
      </c>
      <c r="G140" s="11">
        <v>138.4</v>
      </c>
      <c r="H140" s="18">
        <v>383</v>
      </c>
    </row>
    <row r="141" spans="1:8" ht="15.75" thickBot="1">
      <c r="A141" s="39"/>
      <c r="B141" s="11" t="s">
        <v>37</v>
      </c>
      <c r="C141" s="11">
        <v>20</v>
      </c>
      <c r="D141" s="11">
        <v>4.6399999999999997</v>
      </c>
      <c r="E141" s="11">
        <v>5.9</v>
      </c>
      <c r="F141" s="11"/>
      <c r="G141" s="11">
        <v>72</v>
      </c>
      <c r="H141" s="18">
        <v>15</v>
      </c>
    </row>
    <row r="142" spans="1:8" ht="15.75" thickBot="1">
      <c r="A142" s="11" t="s">
        <v>19</v>
      </c>
      <c r="B142" s="11"/>
      <c r="C142" s="11"/>
      <c r="D142" s="23">
        <v>26.03</v>
      </c>
      <c r="E142" s="23">
        <v>22.52</v>
      </c>
      <c r="F142" s="23">
        <v>85.02</v>
      </c>
      <c r="G142" s="23">
        <v>643.08000000000004</v>
      </c>
      <c r="H142" s="11"/>
    </row>
    <row r="143" spans="1:8" ht="15.75" thickBot="1">
      <c r="A143" s="37" t="s">
        <v>8</v>
      </c>
      <c r="B143" s="11" t="s">
        <v>57</v>
      </c>
      <c r="C143" s="11">
        <v>250</v>
      </c>
      <c r="D143" s="11">
        <v>5.49</v>
      </c>
      <c r="E143" s="11">
        <v>2.11</v>
      </c>
      <c r="F143" s="11">
        <v>17.46</v>
      </c>
      <c r="G143" s="11">
        <v>148.25</v>
      </c>
      <c r="H143" s="18">
        <v>102</v>
      </c>
    </row>
    <row r="144" spans="1:8" ht="15.75" thickBot="1">
      <c r="A144" s="38"/>
      <c r="B144" s="11" t="s">
        <v>69</v>
      </c>
      <c r="C144" s="18" t="s">
        <v>38</v>
      </c>
      <c r="D144" s="11">
        <v>3.1</v>
      </c>
      <c r="E144" s="11">
        <v>4.8600000000000003</v>
      </c>
      <c r="F144" s="11">
        <v>14.14</v>
      </c>
      <c r="G144" s="11">
        <v>112.65</v>
      </c>
      <c r="H144" s="11">
        <v>321</v>
      </c>
    </row>
    <row r="145" spans="1:8" ht="15.75" thickBot="1">
      <c r="A145" s="38"/>
      <c r="B145" s="11" t="s">
        <v>43</v>
      </c>
      <c r="C145" s="3">
        <v>60</v>
      </c>
      <c r="D145" s="28">
        <v>6.06</v>
      </c>
      <c r="E145" s="28">
        <v>16.96</v>
      </c>
      <c r="F145" s="28">
        <v>0.27</v>
      </c>
      <c r="G145" s="11">
        <v>178.91</v>
      </c>
      <c r="H145" s="3">
        <v>243</v>
      </c>
    </row>
    <row r="146" spans="1:8" ht="15.75" thickBot="1">
      <c r="A146" s="38"/>
      <c r="B146" s="11" t="s">
        <v>11</v>
      </c>
      <c r="C146" s="18">
        <v>40</v>
      </c>
      <c r="D146" s="11">
        <v>2.8</v>
      </c>
      <c r="E146" s="11">
        <v>0.4</v>
      </c>
      <c r="F146" s="11">
        <v>18.399999999999999</v>
      </c>
      <c r="G146" s="11">
        <v>88</v>
      </c>
      <c r="H146" s="18" t="s">
        <v>39</v>
      </c>
    </row>
    <row r="147" spans="1:8" ht="15.75" thickBot="1">
      <c r="A147" s="38"/>
      <c r="B147" s="11" t="s">
        <v>58</v>
      </c>
      <c r="C147" s="11">
        <v>200</v>
      </c>
      <c r="D147" s="11">
        <v>0.31</v>
      </c>
      <c r="E147" s="11"/>
      <c r="F147" s="11">
        <v>39.4</v>
      </c>
      <c r="G147" s="11">
        <v>160</v>
      </c>
      <c r="H147" s="18" t="s">
        <v>39</v>
      </c>
    </row>
    <row r="148" spans="1:8" ht="15.75" thickBot="1">
      <c r="A148" s="11" t="s">
        <v>22</v>
      </c>
      <c r="B148" s="11"/>
      <c r="C148" s="11"/>
      <c r="D148" s="23">
        <v>17.760000000000002</v>
      </c>
      <c r="E148" s="23">
        <v>24.33</v>
      </c>
      <c r="F148" s="23">
        <v>89.67</v>
      </c>
      <c r="G148" s="23">
        <v>687.81</v>
      </c>
      <c r="H148" s="10"/>
    </row>
    <row r="149" spans="1:8" ht="15.75" thickBot="1">
      <c r="A149" s="11" t="s">
        <v>23</v>
      </c>
      <c r="B149" s="11"/>
      <c r="C149" s="11"/>
      <c r="D149" s="23">
        <v>43.79</v>
      </c>
      <c r="E149" s="23">
        <v>46.85</v>
      </c>
      <c r="F149" s="23">
        <v>174.69</v>
      </c>
      <c r="G149" s="23">
        <v>1330.89</v>
      </c>
      <c r="H149" s="7"/>
    </row>
    <row r="150" spans="1:8" ht="15.75" thickBot="1">
      <c r="A150" s="14" t="s">
        <v>33</v>
      </c>
      <c r="B150" s="14"/>
      <c r="C150" s="14"/>
      <c r="D150" s="27">
        <f>AVERAGE(D95,D110,D122,D135,D149)</f>
        <v>39.841999999999999</v>
      </c>
      <c r="E150" s="27">
        <f>AVERAGE(E95,E110,E122,E135,E149)</f>
        <v>46.122</v>
      </c>
      <c r="F150" s="27">
        <f>AVERAGE(F95,F110,F122,F135,F149)</f>
        <v>145.59</v>
      </c>
      <c r="G150" s="27">
        <f>AVERAGE(G95,G110,G122,G135,G149)</f>
        <v>1246.6820000000002</v>
      </c>
      <c r="H150" s="14"/>
    </row>
    <row r="151" spans="1:8">
      <c r="A151" s="8"/>
      <c r="B151" s="8"/>
      <c r="C151" s="8"/>
      <c r="D151" s="8"/>
      <c r="E151" s="8"/>
      <c r="F151" s="8"/>
      <c r="G151" s="8"/>
      <c r="H151" s="8"/>
    </row>
  </sheetData>
  <mergeCells count="24">
    <mergeCell ref="A88:A93"/>
    <mergeCell ref="A84:A86"/>
    <mergeCell ref="A97:A101"/>
    <mergeCell ref="A103:A108"/>
    <mergeCell ref="A112:A115"/>
    <mergeCell ref="A117:A120"/>
    <mergeCell ref="A124:A127"/>
    <mergeCell ref="A129:A133"/>
    <mergeCell ref="A137:A141"/>
    <mergeCell ref="A143:A147"/>
    <mergeCell ref="A60:A65"/>
    <mergeCell ref="A69:A73"/>
    <mergeCell ref="A75:A79"/>
    <mergeCell ref="A19:A24"/>
    <mergeCell ref="A34:A39"/>
    <mergeCell ref="A43:A46"/>
    <mergeCell ref="A48:A51"/>
    <mergeCell ref="A55:A58"/>
    <mergeCell ref="A13:A17"/>
    <mergeCell ref="A1:M2"/>
    <mergeCell ref="B10:B11"/>
    <mergeCell ref="C10:C11"/>
    <mergeCell ref="D10:G10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0"/>
  <sheetViews>
    <sheetView topLeftCell="A25" workbookViewId="0">
      <selection activeCell="B130" sqref="B130:B133"/>
    </sheetView>
  </sheetViews>
  <sheetFormatPr defaultRowHeight="15"/>
  <cols>
    <col min="2" max="2" width="46.140625" customWidth="1"/>
    <col min="7" max="7" width="13.140625" customWidth="1"/>
    <col min="8" max="8" width="17.140625" customWidth="1"/>
    <col min="9" max="9" width="0.28515625" customWidth="1"/>
    <col min="10" max="13" width="9.140625" hidden="1" customWidth="1"/>
  </cols>
  <sheetData>
    <row r="1" spans="1:13">
      <c r="A1" s="33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1"/>
      <c r="B3" s="3"/>
      <c r="C3" s="3"/>
      <c r="D3" s="3"/>
      <c r="E3" s="3"/>
      <c r="F3" s="3"/>
      <c r="G3" s="3"/>
      <c r="H3" s="3" t="s">
        <v>72</v>
      </c>
      <c r="I3" s="3"/>
      <c r="J3" s="3"/>
      <c r="K3" s="3"/>
      <c r="L3" s="3"/>
      <c r="M3" s="3"/>
    </row>
    <row r="4" spans="1:13">
      <c r="A4" s="1"/>
      <c r="B4" s="3"/>
      <c r="C4" s="3"/>
      <c r="D4" s="3" t="s">
        <v>15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 s="1"/>
      <c r="B5" s="1"/>
      <c r="C5" s="3"/>
      <c r="D5" s="3" t="s">
        <v>16</v>
      </c>
      <c r="E5" s="3"/>
      <c r="F5" s="3"/>
      <c r="G5" s="3"/>
      <c r="H5" s="3"/>
      <c r="I5" s="3"/>
      <c r="J5" s="3"/>
      <c r="K5" s="3"/>
      <c r="L5" s="3"/>
      <c r="M5" s="3"/>
    </row>
    <row r="6" spans="1:13">
      <c r="A6" s="1"/>
      <c r="B6" s="1"/>
      <c r="C6" s="3"/>
      <c r="D6" s="3" t="s">
        <v>21</v>
      </c>
      <c r="E6" s="3"/>
      <c r="F6" s="3"/>
      <c r="G6" s="3"/>
      <c r="H6" s="3"/>
      <c r="I6" s="3"/>
      <c r="J6" s="3"/>
      <c r="K6" s="3"/>
      <c r="L6" s="3"/>
      <c r="M6" s="3"/>
    </row>
    <row r="7" spans="1:1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>
      <c r="A9" s="3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thickBot="1">
      <c r="A10" s="31" t="s">
        <v>17</v>
      </c>
      <c r="B10" s="31" t="s">
        <v>0</v>
      </c>
      <c r="C10" s="31" t="s">
        <v>20</v>
      </c>
      <c r="D10" s="34" t="s">
        <v>1</v>
      </c>
      <c r="E10" s="35"/>
      <c r="F10" s="35"/>
      <c r="G10" s="36"/>
      <c r="H10" s="4" t="s">
        <v>13</v>
      </c>
      <c r="I10" s="3"/>
      <c r="J10" s="3"/>
      <c r="K10" s="3"/>
      <c r="L10" s="3"/>
      <c r="M10" s="3"/>
    </row>
    <row r="11" spans="1:13" ht="84.75" thickBot="1">
      <c r="A11" s="32"/>
      <c r="B11" s="32"/>
      <c r="C11" s="32"/>
      <c r="D11" s="17" t="s">
        <v>2</v>
      </c>
      <c r="E11" s="2" t="s">
        <v>3</v>
      </c>
      <c r="F11" s="2" t="s">
        <v>4</v>
      </c>
      <c r="G11" s="2" t="s">
        <v>5</v>
      </c>
      <c r="H11" s="15" t="s">
        <v>14</v>
      </c>
      <c r="I11" s="3"/>
      <c r="J11" s="3"/>
      <c r="K11" s="3"/>
      <c r="L11" s="3"/>
      <c r="M11" s="3"/>
    </row>
    <row r="12" spans="1:13" ht="15.75" thickBot="1">
      <c r="A12" s="11" t="s">
        <v>18</v>
      </c>
      <c r="B12" s="11"/>
      <c r="C12" s="7"/>
      <c r="D12" s="7"/>
      <c r="E12" s="11"/>
      <c r="F12" s="11"/>
      <c r="G12" s="11"/>
      <c r="H12" s="11"/>
      <c r="I12" s="3"/>
      <c r="J12" s="3"/>
      <c r="K12" s="3"/>
      <c r="L12" s="3"/>
      <c r="M12" s="3"/>
    </row>
    <row r="13" spans="1:13" ht="15.75" thickBot="1">
      <c r="A13" s="37" t="s">
        <v>6</v>
      </c>
      <c r="B13" s="12" t="s">
        <v>36</v>
      </c>
      <c r="C13" s="9">
        <v>100</v>
      </c>
      <c r="D13" s="9">
        <v>10.64</v>
      </c>
      <c r="E13" s="12">
        <v>15.63</v>
      </c>
      <c r="F13" s="12">
        <v>2.89</v>
      </c>
      <c r="G13" s="12">
        <v>309</v>
      </c>
      <c r="H13" s="19">
        <v>260</v>
      </c>
      <c r="I13" s="3"/>
      <c r="J13" s="3"/>
      <c r="K13" s="3"/>
      <c r="L13" s="3"/>
      <c r="M13" s="3"/>
    </row>
    <row r="14" spans="1:13" ht="15.75" thickBot="1">
      <c r="A14" s="38"/>
      <c r="B14" s="11" t="s">
        <v>41</v>
      </c>
      <c r="C14" s="16" t="s">
        <v>73</v>
      </c>
      <c r="D14" s="7">
        <v>10.32</v>
      </c>
      <c r="E14" s="11">
        <v>7.31</v>
      </c>
      <c r="F14" s="11">
        <v>34.369999999999997</v>
      </c>
      <c r="G14" s="11">
        <v>292.5</v>
      </c>
      <c r="H14" s="16">
        <v>302</v>
      </c>
      <c r="I14" s="3"/>
      <c r="J14" s="3"/>
      <c r="K14" s="3"/>
      <c r="L14" s="3"/>
      <c r="M14" s="3"/>
    </row>
    <row r="15" spans="1:13" ht="15.75" thickBot="1">
      <c r="A15" s="38"/>
      <c r="B15" s="11" t="s">
        <v>10</v>
      </c>
      <c r="C15" s="7">
        <v>40</v>
      </c>
      <c r="D15" s="7">
        <v>3.16</v>
      </c>
      <c r="E15" s="11">
        <v>0.4</v>
      </c>
      <c r="F15" s="11">
        <v>19.32</v>
      </c>
      <c r="G15" s="11">
        <v>93.52</v>
      </c>
      <c r="H15" s="16" t="s">
        <v>39</v>
      </c>
      <c r="I15" s="3"/>
      <c r="J15" s="3"/>
      <c r="K15" s="3"/>
      <c r="L15" s="3"/>
      <c r="M15" s="3"/>
    </row>
    <row r="16" spans="1:13" ht="15.75" thickBot="1">
      <c r="A16" s="38"/>
      <c r="B16" s="11" t="s">
        <v>7</v>
      </c>
      <c r="C16" s="16" t="s">
        <v>9</v>
      </c>
      <c r="D16" s="7">
        <v>7.0000000000000007E-2</v>
      </c>
      <c r="E16" s="11">
        <v>0.02</v>
      </c>
      <c r="F16" s="11">
        <v>15</v>
      </c>
      <c r="G16" s="11">
        <v>60</v>
      </c>
      <c r="H16" s="16">
        <v>376</v>
      </c>
      <c r="I16" s="3"/>
      <c r="J16" s="3"/>
      <c r="K16" s="3"/>
      <c r="L16" s="3"/>
      <c r="M16" s="3"/>
    </row>
    <row r="17" spans="1:13" ht="15.75" thickBot="1">
      <c r="A17" s="39"/>
      <c r="B17" s="11"/>
      <c r="C17" s="7"/>
      <c r="D17" s="7"/>
      <c r="E17" s="11"/>
      <c r="F17" s="11"/>
      <c r="G17" s="11"/>
      <c r="H17" s="16"/>
      <c r="I17" s="3"/>
      <c r="J17" s="3"/>
      <c r="K17" s="3"/>
      <c r="L17" s="3"/>
      <c r="M17" s="3"/>
    </row>
    <row r="18" spans="1:13" ht="15.75" thickBot="1">
      <c r="A18" s="11" t="s">
        <v>19</v>
      </c>
      <c r="B18" s="13"/>
      <c r="C18" s="10"/>
      <c r="D18" s="21">
        <f>SUM(D13:D17)</f>
        <v>24.19</v>
      </c>
      <c r="E18" s="22">
        <f>SUM(E13,E14,E15,E16)</f>
        <v>23.36</v>
      </c>
      <c r="F18" s="22">
        <f>SUM(F13,F14,F15,F16)</f>
        <v>71.58</v>
      </c>
      <c r="G18" s="22">
        <f>SUM(G13,G14,G15,G16)</f>
        <v>755.02</v>
      </c>
      <c r="H18" s="20"/>
      <c r="I18" s="3"/>
      <c r="J18" s="3"/>
      <c r="K18" s="3"/>
      <c r="L18" s="3"/>
      <c r="M18" s="3"/>
    </row>
    <row r="19" spans="1:13" ht="15.75" thickBot="1">
      <c r="A19" s="41" t="s">
        <v>8</v>
      </c>
      <c r="B19" s="11" t="s">
        <v>40</v>
      </c>
      <c r="C19" s="18">
        <v>250</v>
      </c>
      <c r="D19" s="11">
        <v>1.77</v>
      </c>
      <c r="E19" s="11">
        <v>4.95</v>
      </c>
      <c r="F19" s="11">
        <v>7.9</v>
      </c>
      <c r="G19" s="11">
        <v>89.75</v>
      </c>
      <c r="H19" s="16">
        <v>88</v>
      </c>
      <c r="I19" s="3"/>
      <c r="J19" s="3"/>
      <c r="K19" s="3"/>
      <c r="L19" s="3"/>
      <c r="M19" s="3"/>
    </row>
    <row r="20" spans="1:13" ht="15.75" thickBot="1">
      <c r="A20" s="41"/>
      <c r="B20" s="11" t="s">
        <v>42</v>
      </c>
      <c r="C20" s="18" t="s">
        <v>73</v>
      </c>
      <c r="D20" s="11">
        <v>10.32</v>
      </c>
      <c r="E20" s="11">
        <v>7.31</v>
      </c>
      <c r="F20" s="11">
        <v>34.369999999999997</v>
      </c>
      <c r="G20" s="11">
        <v>292.5</v>
      </c>
      <c r="H20" s="18">
        <v>302</v>
      </c>
      <c r="I20" s="3"/>
      <c r="J20" s="3"/>
      <c r="K20" s="3"/>
      <c r="L20" s="3"/>
      <c r="M20" s="3"/>
    </row>
    <row r="21" spans="1:13" ht="15.75" thickBot="1">
      <c r="A21" s="41"/>
      <c r="B21" s="11" t="s">
        <v>43</v>
      </c>
      <c r="C21" s="18">
        <v>60</v>
      </c>
      <c r="D21" s="11">
        <v>6.06</v>
      </c>
      <c r="E21" s="11">
        <v>16.96</v>
      </c>
      <c r="F21" s="11">
        <v>0.27</v>
      </c>
      <c r="G21" s="11">
        <v>178.91</v>
      </c>
      <c r="H21" s="18">
        <v>243</v>
      </c>
      <c r="I21" s="3"/>
      <c r="J21" s="3"/>
      <c r="K21" s="3"/>
      <c r="L21" s="3"/>
      <c r="M21" s="3"/>
    </row>
    <row r="22" spans="1:13" ht="15.75" thickBot="1">
      <c r="A22" s="41"/>
      <c r="B22" s="11" t="s">
        <v>44</v>
      </c>
      <c r="C22" s="18">
        <v>120</v>
      </c>
      <c r="D22" s="11">
        <v>28.25</v>
      </c>
      <c r="E22" s="11">
        <v>27.52</v>
      </c>
      <c r="F22" s="11">
        <v>44.25</v>
      </c>
      <c r="G22" s="11">
        <v>533.48800000000006</v>
      </c>
      <c r="H22" s="18" t="s">
        <v>39</v>
      </c>
      <c r="I22" s="3"/>
      <c r="J22" s="3"/>
      <c r="K22" s="3"/>
      <c r="L22" s="3"/>
      <c r="M22" s="3"/>
    </row>
    <row r="23" spans="1:13" ht="15.75" thickBot="1">
      <c r="A23" s="41"/>
      <c r="B23" s="11" t="s">
        <v>11</v>
      </c>
      <c r="C23" s="18">
        <v>40</v>
      </c>
      <c r="D23" s="11">
        <v>2.8</v>
      </c>
      <c r="E23" s="11">
        <v>0.4</v>
      </c>
      <c r="F23" s="11">
        <v>18.399999999999999</v>
      </c>
      <c r="G23" s="11">
        <v>88</v>
      </c>
      <c r="H23" s="18" t="s">
        <v>39</v>
      </c>
      <c r="I23" s="3"/>
      <c r="J23" s="3"/>
      <c r="K23" s="3"/>
      <c r="L23" s="3"/>
      <c r="M23" s="3"/>
    </row>
    <row r="24" spans="1:13" ht="15.75" thickBot="1">
      <c r="A24" s="41"/>
      <c r="B24" s="3" t="s">
        <v>75</v>
      </c>
      <c r="C24" s="28">
        <v>200</v>
      </c>
      <c r="D24" s="11">
        <v>3.17</v>
      </c>
      <c r="E24" s="11">
        <v>2.69</v>
      </c>
      <c r="F24" s="11">
        <v>15.95</v>
      </c>
      <c r="G24" s="7">
        <v>100.6</v>
      </c>
      <c r="H24" s="7">
        <v>380</v>
      </c>
      <c r="I24" s="3"/>
      <c r="J24" s="3"/>
      <c r="K24" s="3"/>
      <c r="L24" s="3"/>
      <c r="M24" s="3"/>
    </row>
    <row r="25" spans="1:13" ht="15.75" thickBot="1">
      <c r="A25" s="11" t="s">
        <v>22</v>
      </c>
      <c r="B25" s="11"/>
      <c r="C25" s="11"/>
      <c r="D25" s="23">
        <f>SUM(D19:D24)</f>
        <v>52.37</v>
      </c>
      <c r="E25" s="23">
        <f>SUM(E19:E24)</f>
        <v>59.829999999999991</v>
      </c>
      <c r="F25" s="23">
        <f>SUM(F19:F24)</f>
        <v>121.14</v>
      </c>
      <c r="G25" s="23">
        <f>SUM(G19:G24)</f>
        <v>1283.248</v>
      </c>
      <c r="H25" s="18"/>
      <c r="I25" s="3"/>
      <c r="J25" s="3"/>
      <c r="K25" s="3"/>
      <c r="L25" s="3"/>
      <c r="M25" s="3"/>
    </row>
    <row r="26" spans="1:13" ht="15.75" thickBot="1">
      <c r="A26" s="11" t="s">
        <v>23</v>
      </c>
      <c r="B26" s="11"/>
      <c r="C26" s="11"/>
      <c r="D26" s="23">
        <f>SUM(D18,D25)</f>
        <v>76.56</v>
      </c>
      <c r="E26" s="23">
        <f>SUM(E18,E25)</f>
        <v>83.19</v>
      </c>
      <c r="F26" s="23">
        <f>SUM(F18,F25)</f>
        <v>192.72</v>
      </c>
      <c r="G26" s="23">
        <f>SUM(G18,G25)</f>
        <v>2038.268</v>
      </c>
      <c r="H26" s="18"/>
      <c r="I26" s="3"/>
      <c r="J26" s="3"/>
      <c r="K26" s="3"/>
      <c r="L26" s="3"/>
      <c r="M26" s="3"/>
    </row>
    <row r="27" spans="1:13" ht="15.75" thickBot="1">
      <c r="A27" s="11"/>
      <c r="B27" s="11"/>
      <c r="C27" s="11"/>
      <c r="D27" s="11"/>
      <c r="E27" s="11"/>
      <c r="F27" s="11"/>
      <c r="G27" s="11"/>
      <c r="H27" s="11"/>
      <c r="I27" s="3"/>
      <c r="J27" s="3"/>
      <c r="K27" s="3"/>
      <c r="L27" s="3"/>
      <c r="M27" s="3"/>
    </row>
    <row r="28" spans="1:13" ht="15.75" thickBot="1">
      <c r="A28" s="11" t="s">
        <v>24</v>
      </c>
      <c r="B28" s="12"/>
      <c r="C28" s="11"/>
      <c r="D28" s="11"/>
      <c r="E28" s="11"/>
      <c r="F28" s="11"/>
      <c r="G28" s="11"/>
      <c r="H28" s="11"/>
      <c r="I28" s="3"/>
      <c r="J28" s="3"/>
      <c r="K28" s="3"/>
      <c r="L28" s="3"/>
      <c r="M28" s="3"/>
    </row>
    <row r="29" spans="1:13" ht="15.75" thickBot="1">
      <c r="A29" s="12"/>
      <c r="B29" s="11" t="s">
        <v>43</v>
      </c>
      <c r="C29" s="16">
        <v>60</v>
      </c>
      <c r="D29" s="11">
        <v>6.06</v>
      </c>
      <c r="E29" s="7">
        <v>16.96</v>
      </c>
      <c r="F29" s="11">
        <v>0.27</v>
      </c>
      <c r="G29" s="11">
        <v>178.91</v>
      </c>
      <c r="H29" s="18">
        <v>243</v>
      </c>
      <c r="I29" s="3"/>
      <c r="J29" s="3"/>
      <c r="K29" s="3"/>
      <c r="L29" s="3"/>
      <c r="M29" s="3"/>
    </row>
    <row r="30" spans="1:13" ht="15.75" thickBot="1">
      <c r="A30" s="12"/>
      <c r="B30" s="11" t="s">
        <v>45</v>
      </c>
      <c r="C30" s="20" t="s">
        <v>73</v>
      </c>
      <c r="D30" s="13">
        <v>10.32</v>
      </c>
      <c r="E30" s="13">
        <v>7.31</v>
      </c>
      <c r="F30" s="13">
        <v>34.369999999999997</v>
      </c>
      <c r="G30" s="13">
        <v>292.5</v>
      </c>
      <c r="H30" s="19">
        <v>302</v>
      </c>
      <c r="I30" s="3"/>
      <c r="J30" s="3"/>
      <c r="K30" s="3"/>
      <c r="L30" s="3"/>
      <c r="M30" s="3"/>
    </row>
    <row r="31" spans="1:13" ht="15.75" thickBot="1">
      <c r="A31" s="12"/>
      <c r="B31" s="11" t="s">
        <v>10</v>
      </c>
      <c r="C31" s="16">
        <v>40</v>
      </c>
      <c r="D31" s="11">
        <v>3.16</v>
      </c>
      <c r="E31" s="11">
        <v>4</v>
      </c>
      <c r="F31" s="11">
        <v>19.32</v>
      </c>
      <c r="G31" s="11">
        <v>93.52</v>
      </c>
      <c r="H31" s="18" t="s">
        <v>39</v>
      </c>
      <c r="I31" s="3"/>
      <c r="J31" s="3"/>
      <c r="K31" s="3"/>
      <c r="L31" s="3"/>
      <c r="M31" s="3"/>
    </row>
    <row r="32" spans="1:13" ht="15.75" thickBot="1">
      <c r="A32" s="12"/>
      <c r="B32" s="3" t="s">
        <v>66</v>
      </c>
      <c r="C32" s="28">
        <v>200</v>
      </c>
      <c r="D32" s="3">
        <v>2.94</v>
      </c>
      <c r="E32" s="11">
        <v>1.99</v>
      </c>
      <c r="F32" s="11">
        <v>20.92</v>
      </c>
      <c r="G32" s="7">
        <v>112.4</v>
      </c>
      <c r="H32" s="7">
        <v>380</v>
      </c>
      <c r="I32" s="3"/>
      <c r="J32" s="3"/>
      <c r="K32" s="3"/>
      <c r="L32" s="3"/>
      <c r="M32" s="3"/>
    </row>
    <row r="33" spans="1:13" ht="15.75" thickBot="1">
      <c r="A33" s="26" t="s">
        <v>19</v>
      </c>
      <c r="B33" s="7"/>
      <c r="C33" s="7"/>
      <c r="D33" s="23">
        <f>SUM(D29,D30,D31,D32)</f>
        <v>22.48</v>
      </c>
      <c r="E33" s="23">
        <f>SUM(E29,E30,E31,E32)</f>
        <v>30.259999999999998</v>
      </c>
      <c r="F33" s="23">
        <f>SUM(F29,F30,F31,F32)</f>
        <v>74.88</v>
      </c>
      <c r="G33" s="23">
        <f>SUM(G29,G30,G31,G32)</f>
        <v>677.32999999999993</v>
      </c>
      <c r="H33" s="18"/>
      <c r="I33" s="3"/>
      <c r="J33" s="3"/>
      <c r="K33" s="3"/>
      <c r="L33" s="3"/>
      <c r="M33" s="3"/>
    </row>
    <row r="34" spans="1:13" ht="15.75" thickBot="1">
      <c r="A34" s="41" t="s">
        <v>8</v>
      </c>
      <c r="B34" s="13" t="s">
        <v>46</v>
      </c>
      <c r="C34" s="18" t="s">
        <v>50</v>
      </c>
      <c r="D34" s="11">
        <v>2.0099999999999998</v>
      </c>
      <c r="E34" s="11">
        <v>2.31</v>
      </c>
      <c r="F34" s="11">
        <v>3.72</v>
      </c>
      <c r="G34" s="11">
        <v>43.95</v>
      </c>
      <c r="H34" s="18">
        <v>131</v>
      </c>
      <c r="I34" s="3"/>
      <c r="J34" s="3"/>
      <c r="K34" s="3"/>
      <c r="L34" s="3"/>
      <c r="M34" s="3"/>
    </row>
    <row r="35" spans="1:13" ht="15.75" thickBot="1">
      <c r="A35" s="41"/>
      <c r="B35" s="11" t="s">
        <v>48</v>
      </c>
      <c r="C35" s="18">
        <v>250</v>
      </c>
      <c r="D35" s="11">
        <v>1.97</v>
      </c>
      <c r="E35" s="11">
        <v>2.71</v>
      </c>
      <c r="F35" s="11">
        <v>12.11</v>
      </c>
      <c r="G35" s="11">
        <v>85.75</v>
      </c>
      <c r="H35" s="18">
        <v>101</v>
      </c>
      <c r="I35" s="3"/>
      <c r="J35" s="3"/>
      <c r="K35" s="3"/>
      <c r="L35" s="3"/>
      <c r="M35" s="3"/>
    </row>
    <row r="36" spans="1:13" ht="15.75" thickBot="1">
      <c r="A36" s="41"/>
      <c r="B36" s="11" t="s">
        <v>49</v>
      </c>
      <c r="C36" s="18" t="s">
        <v>73</v>
      </c>
      <c r="D36" s="11">
        <v>6.62</v>
      </c>
      <c r="E36" s="11">
        <v>5.42</v>
      </c>
      <c r="F36" s="11">
        <v>31.74</v>
      </c>
      <c r="G36" s="11">
        <v>202.14</v>
      </c>
      <c r="H36" s="18">
        <v>309</v>
      </c>
      <c r="I36" s="3"/>
      <c r="J36" s="3"/>
      <c r="K36" s="3"/>
      <c r="L36" s="3"/>
      <c r="M36" s="3"/>
    </row>
    <row r="37" spans="1:13" ht="15.75" thickBot="1">
      <c r="A37" s="41"/>
      <c r="B37" s="11" t="s">
        <v>47</v>
      </c>
      <c r="C37" s="18">
        <v>100</v>
      </c>
      <c r="D37" s="11">
        <v>10.45</v>
      </c>
      <c r="E37" s="11">
        <v>23.01</v>
      </c>
      <c r="F37" s="11">
        <v>1.27</v>
      </c>
      <c r="G37" s="11">
        <v>256.36</v>
      </c>
      <c r="H37" s="18">
        <v>243</v>
      </c>
      <c r="I37" s="3"/>
      <c r="J37" s="3"/>
      <c r="K37" s="3"/>
      <c r="L37" s="3"/>
      <c r="M37" s="3"/>
    </row>
    <row r="38" spans="1:13" ht="15.75" thickBot="1">
      <c r="A38" s="41"/>
      <c r="B38" s="11" t="s">
        <v>11</v>
      </c>
      <c r="C38" s="18">
        <v>40</v>
      </c>
      <c r="D38" s="11">
        <v>2.8</v>
      </c>
      <c r="E38" s="11">
        <v>0.4</v>
      </c>
      <c r="F38" s="11">
        <v>18.399999999999999</v>
      </c>
      <c r="G38" s="11">
        <v>88</v>
      </c>
      <c r="H38" s="18" t="s">
        <v>39</v>
      </c>
      <c r="I38" s="3"/>
      <c r="J38" s="3"/>
      <c r="K38" s="3"/>
      <c r="L38" s="3"/>
      <c r="M38" s="3"/>
    </row>
    <row r="39" spans="1:13" ht="15.75" thickBot="1">
      <c r="A39" s="41"/>
      <c r="B39" s="11" t="s">
        <v>7</v>
      </c>
      <c r="C39" s="16" t="s">
        <v>9</v>
      </c>
      <c r="D39" s="7">
        <v>7.0000000000000007E-2</v>
      </c>
      <c r="E39" s="11">
        <v>0.02</v>
      </c>
      <c r="F39" s="11">
        <v>15</v>
      </c>
      <c r="G39" s="11">
        <v>60</v>
      </c>
      <c r="H39" s="16">
        <v>376</v>
      </c>
      <c r="I39" s="3"/>
      <c r="J39" s="3"/>
      <c r="K39" s="3"/>
      <c r="L39" s="3"/>
      <c r="M39" s="3"/>
    </row>
    <row r="40" spans="1:13" ht="15.75" thickBot="1">
      <c r="A40" s="24" t="s">
        <v>22</v>
      </c>
      <c r="B40" s="11"/>
      <c r="C40" s="11"/>
      <c r="D40" s="23">
        <f>SUM(D34,D35,D36,D37,D38,D39)</f>
        <v>23.919999999999998</v>
      </c>
      <c r="E40" s="23">
        <f t="shared" ref="E40:G40" si="0">SUM(E34,E35,E36,E37,E38,E39)</f>
        <v>33.870000000000005</v>
      </c>
      <c r="F40" s="23">
        <f t="shared" si="0"/>
        <v>82.240000000000009</v>
      </c>
      <c r="G40" s="23">
        <f t="shared" si="0"/>
        <v>736.2</v>
      </c>
      <c r="H40" s="10"/>
      <c r="I40" s="3"/>
      <c r="J40" s="3"/>
      <c r="K40" s="3"/>
      <c r="L40" s="3"/>
      <c r="M40" s="3"/>
    </row>
    <row r="41" spans="1:13" ht="15.75" thickBot="1">
      <c r="A41" s="11" t="s">
        <v>23</v>
      </c>
      <c r="B41" s="13"/>
      <c r="C41" s="13"/>
      <c r="D41" s="23">
        <f>SUM(D33,D40)</f>
        <v>46.4</v>
      </c>
      <c r="E41" s="23">
        <f t="shared" ref="E41:G41" si="1">SUM(E33,E40)</f>
        <v>64.13</v>
      </c>
      <c r="F41" s="23">
        <f t="shared" si="1"/>
        <v>157.12</v>
      </c>
      <c r="G41" s="23">
        <f t="shared" si="1"/>
        <v>1413.53</v>
      </c>
      <c r="H41" s="10"/>
      <c r="I41" s="3"/>
      <c r="J41" s="3"/>
      <c r="K41" s="3"/>
      <c r="L41" s="3"/>
      <c r="M41" s="3"/>
    </row>
    <row r="42" spans="1:13" ht="15.75" thickBot="1">
      <c r="A42" s="11" t="s">
        <v>25</v>
      </c>
      <c r="B42" s="11"/>
      <c r="C42" s="11"/>
      <c r="D42" s="11"/>
      <c r="E42" s="11"/>
      <c r="F42" s="11"/>
      <c r="G42" s="11"/>
      <c r="H42" s="11"/>
      <c r="I42" s="3"/>
      <c r="J42" s="3"/>
      <c r="K42" s="3"/>
      <c r="L42" s="3"/>
      <c r="M42" s="3"/>
    </row>
    <row r="43" spans="1:13" ht="15.75" thickBot="1">
      <c r="A43" s="41" t="s">
        <v>6</v>
      </c>
      <c r="B43" s="11" t="s">
        <v>51</v>
      </c>
      <c r="C43" s="18">
        <v>100</v>
      </c>
      <c r="D43" s="11">
        <v>11.74</v>
      </c>
      <c r="E43" s="11">
        <v>12.91</v>
      </c>
      <c r="F43" s="11">
        <v>0.48</v>
      </c>
      <c r="G43" s="11">
        <v>324</v>
      </c>
      <c r="H43" s="18">
        <v>288</v>
      </c>
      <c r="I43" s="3"/>
      <c r="J43" s="3"/>
      <c r="K43" s="3"/>
      <c r="L43" s="3"/>
      <c r="M43" s="3"/>
    </row>
    <row r="44" spans="1:13" ht="15.75" thickBot="1">
      <c r="A44" s="41"/>
      <c r="B44" s="11" t="s">
        <v>49</v>
      </c>
      <c r="C44" s="18" t="s">
        <v>73</v>
      </c>
      <c r="D44" s="11">
        <v>6.62</v>
      </c>
      <c r="E44" s="11">
        <v>5.42</v>
      </c>
      <c r="F44" s="11">
        <v>31.74</v>
      </c>
      <c r="G44" s="11">
        <v>202.14</v>
      </c>
      <c r="H44" s="18">
        <v>309</v>
      </c>
      <c r="I44" s="3"/>
      <c r="J44" s="3"/>
      <c r="K44" s="3"/>
      <c r="L44" s="3"/>
      <c r="M44" s="3"/>
    </row>
    <row r="45" spans="1:13" ht="15.75" thickBot="1">
      <c r="A45" s="41"/>
      <c r="B45" s="11" t="s">
        <v>10</v>
      </c>
      <c r="C45" s="18">
        <v>40</v>
      </c>
      <c r="D45" s="11">
        <v>3.16</v>
      </c>
      <c r="E45" s="11">
        <v>0.4</v>
      </c>
      <c r="F45" s="11">
        <v>19.32</v>
      </c>
      <c r="G45" s="11">
        <v>93.52</v>
      </c>
      <c r="H45" s="18" t="s">
        <v>39</v>
      </c>
      <c r="I45" s="3"/>
      <c r="J45" s="3"/>
      <c r="K45" s="3"/>
      <c r="L45" s="3"/>
      <c r="M45" s="3"/>
    </row>
    <row r="46" spans="1:13" ht="15.75" thickBot="1">
      <c r="A46" s="41"/>
      <c r="B46" s="11" t="s">
        <v>12</v>
      </c>
      <c r="C46" s="18">
        <v>200</v>
      </c>
      <c r="D46" s="11">
        <v>1</v>
      </c>
      <c r="E46" s="11"/>
      <c r="F46" s="11">
        <v>20.2</v>
      </c>
      <c r="G46" s="11">
        <v>84.8</v>
      </c>
      <c r="H46" s="18" t="s">
        <v>39</v>
      </c>
      <c r="I46" s="3"/>
      <c r="J46" s="3"/>
      <c r="K46" s="3"/>
      <c r="L46" s="3"/>
      <c r="M46" s="3"/>
    </row>
    <row r="47" spans="1:13" ht="15.75" thickBot="1">
      <c r="A47" s="11" t="s">
        <v>19</v>
      </c>
      <c r="B47" s="11"/>
      <c r="C47" s="11"/>
      <c r="D47" s="23">
        <f>SUM(D43:D46)</f>
        <v>22.52</v>
      </c>
      <c r="E47" s="23">
        <f t="shared" ref="E47:G47" si="2">SUM(E43:E46)</f>
        <v>18.729999999999997</v>
      </c>
      <c r="F47" s="23">
        <f t="shared" si="2"/>
        <v>71.739999999999995</v>
      </c>
      <c r="G47" s="23">
        <f t="shared" si="2"/>
        <v>704.45999999999992</v>
      </c>
      <c r="H47" s="11"/>
      <c r="I47" s="3"/>
      <c r="J47" s="3"/>
      <c r="K47" s="3"/>
      <c r="L47" s="3"/>
      <c r="M47" s="3"/>
    </row>
    <row r="48" spans="1:13" ht="15.75" thickBot="1">
      <c r="A48" s="41" t="s">
        <v>8</v>
      </c>
      <c r="B48" s="11" t="s">
        <v>52</v>
      </c>
      <c r="C48" s="18">
        <v>250</v>
      </c>
      <c r="D48" s="11">
        <v>2.69</v>
      </c>
      <c r="E48" s="11">
        <v>2.84</v>
      </c>
      <c r="F48" s="11">
        <v>11.46</v>
      </c>
      <c r="G48" s="11">
        <v>118.25</v>
      </c>
      <c r="H48" s="18">
        <v>103</v>
      </c>
      <c r="I48" s="3"/>
      <c r="J48" s="3"/>
      <c r="K48" s="3"/>
      <c r="L48" s="3"/>
      <c r="M48" s="3"/>
    </row>
    <row r="49" spans="1:13" ht="15.75" thickBot="1">
      <c r="A49" s="41"/>
      <c r="B49" s="11" t="s">
        <v>53</v>
      </c>
      <c r="C49" s="18" t="s">
        <v>38</v>
      </c>
      <c r="D49" s="11">
        <v>15.44</v>
      </c>
      <c r="E49" s="11">
        <v>9.11</v>
      </c>
      <c r="F49" s="11">
        <v>16.37</v>
      </c>
      <c r="G49" s="11">
        <v>249.51</v>
      </c>
      <c r="H49" s="18">
        <v>392</v>
      </c>
      <c r="I49" s="3"/>
      <c r="J49" s="3"/>
      <c r="K49" s="3"/>
      <c r="L49" s="3"/>
      <c r="M49" s="3"/>
    </row>
    <row r="50" spans="1:13" ht="15.75" thickBot="1">
      <c r="A50" s="41"/>
      <c r="B50" s="11" t="s">
        <v>11</v>
      </c>
      <c r="C50" s="18">
        <v>40</v>
      </c>
      <c r="D50" s="11">
        <v>2.8</v>
      </c>
      <c r="E50" s="11">
        <v>0.4</v>
      </c>
      <c r="F50" s="11">
        <v>18.399999999999999</v>
      </c>
      <c r="G50" s="11">
        <v>88</v>
      </c>
      <c r="H50" s="18" t="s">
        <v>39</v>
      </c>
      <c r="I50" s="3"/>
      <c r="J50" s="3"/>
      <c r="K50" s="3"/>
      <c r="L50" s="3"/>
      <c r="M50" s="3"/>
    </row>
    <row r="51" spans="1:13" ht="15.75" thickBot="1">
      <c r="A51" s="41"/>
      <c r="B51" s="11" t="s">
        <v>7</v>
      </c>
      <c r="C51" s="18" t="s">
        <v>9</v>
      </c>
      <c r="D51" s="11">
        <v>7.0000000000000007E-2</v>
      </c>
      <c r="E51" s="11">
        <v>0.02</v>
      </c>
      <c r="F51" s="11">
        <v>15</v>
      </c>
      <c r="G51" s="11">
        <v>60</v>
      </c>
      <c r="H51" s="18">
        <v>376</v>
      </c>
      <c r="I51" s="3"/>
      <c r="J51" s="3"/>
      <c r="K51" s="3"/>
      <c r="L51" s="3"/>
      <c r="M51" s="3"/>
    </row>
    <row r="52" spans="1:13" ht="15.75" thickBot="1">
      <c r="A52" s="24" t="s">
        <v>22</v>
      </c>
      <c r="B52" s="11"/>
      <c r="C52" s="11"/>
      <c r="D52" s="23">
        <f>SUM(D48:D51)</f>
        <v>21</v>
      </c>
      <c r="E52" s="23">
        <f t="shared" ref="E52:G52" si="3">SUM(E48:E51)</f>
        <v>12.37</v>
      </c>
      <c r="F52" s="23">
        <f t="shared" si="3"/>
        <v>61.230000000000004</v>
      </c>
      <c r="G52" s="23">
        <f t="shared" si="3"/>
        <v>515.76</v>
      </c>
      <c r="H52" s="10"/>
      <c r="I52" s="3"/>
      <c r="J52" s="3"/>
      <c r="K52" s="3"/>
      <c r="L52" s="3"/>
      <c r="M52" s="3"/>
    </row>
    <row r="53" spans="1:13" ht="15.75" thickBot="1">
      <c r="A53" s="11" t="s">
        <v>23</v>
      </c>
      <c r="B53" s="13"/>
      <c r="C53" s="13"/>
      <c r="D53" s="23">
        <f>SUM(D47,D52)</f>
        <v>43.519999999999996</v>
      </c>
      <c r="E53" s="23">
        <f t="shared" ref="E53:G53" si="4">SUM(E47,E52)</f>
        <v>31.099999999999994</v>
      </c>
      <c r="F53" s="23">
        <f t="shared" si="4"/>
        <v>132.97</v>
      </c>
      <c r="G53" s="23">
        <f t="shared" si="4"/>
        <v>1220.2199999999998</v>
      </c>
      <c r="H53" s="10"/>
      <c r="I53" s="3"/>
      <c r="J53" s="3"/>
      <c r="K53" s="3"/>
      <c r="L53" s="3"/>
      <c r="M53" s="3"/>
    </row>
    <row r="54" spans="1:13" ht="15.75" thickBot="1">
      <c r="A54" s="11" t="s">
        <v>34</v>
      </c>
      <c r="B54" s="11"/>
      <c r="C54" s="11"/>
      <c r="D54" s="11"/>
      <c r="E54" s="11"/>
      <c r="F54" s="11"/>
      <c r="G54" s="11"/>
      <c r="H54" s="11"/>
      <c r="I54" s="3"/>
      <c r="J54" s="3"/>
      <c r="K54" s="3"/>
      <c r="L54" s="3"/>
      <c r="M54" s="3"/>
    </row>
    <row r="55" spans="1:13" ht="15.75" thickBot="1">
      <c r="A55" s="41" t="s">
        <v>6</v>
      </c>
      <c r="B55" s="11" t="s">
        <v>54</v>
      </c>
      <c r="C55" s="18" t="s">
        <v>74</v>
      </c>
      <c r="D55" s="11">
        <v>13.52</v>
      </c>
      <c r="E55" s="11">
        <v>7.92</v>
      </c>
      <c r="F55" s="11">
        <v>17.3</v>
      </c>
      <c r="G55" s="11">
        <v>234</v>
      </c>
      <c r="H55" s="18">
        <v>291</v>
      </c>
      <c r="I55" s="3"/>
      <c r="J55" s="3"/>
      <c r="K55" s="3"/>
      <c r="L55" s="3"/>
      <c r="M55" s="3"/>
    </row>
    <row r="56" spans="1:13" ht="15.75" thickBot="1">
      <c r="A56" s="41"/>
      <c r="B56" s="11" t="s">
        <v>10</v>
      </c>
      <c r="C56" s="11">
        <v>40</v>
      </c>
      <c r="D56" s="11">
        <v>3.16</v>
      </c>
      <c r="E56" s="11">
        <v>0.4</v>
      </c>
      <c r="F56" s="11">
        <v>19.32</v>
      </c>
      <c r="G56" s="11">
        <v>93.52</v>
      </c>
      <c r="H56" s="18" t="s">
        <v>39</v>
      </c>
      <c r="I56" s="3"/>
      <c r="J56" s="3"/>
      <c r="K56" s="3"/>
      <c r="L56" s="3"/>
      <c r="M56" s="3"/>
    </row>
    <row r="57" spans="1:13" ht="15.75" thickBot="1">
      <c r="A57" s="41"/>
      <c r="B57" s="11" t="s">
        <v>7</v>
      </c>
      <c r="C57" s="18" t="s">
        <v>9</v>
      </c>
      <c r="D57" s="11">
        <v>7.0000000000000007E-2</v>
      </c>
      <c r="E57" s="11">
        <v>0.02</v>
      </c>
      <c r="F57" s="11">
        <v>15</v>
      </c>
      <c r="G57" s="11">
        <v>60</v>
      </c>
      <c r="H57" s="18">
        <v>376</v>
      </c>
      <c r="I57" s="3"/>
      <c r="J57" s="3"/>
      <c r="K57" s="3"/>
      <c r="L57" s="3"/>
      <c r="M57" s="3"/>
    </row>
    <row r="58" spans="1:13" ht="15.75" thickBot="1">
      <c r="A58" s="41"/>
      <c r="B58" s="11" t="s">
        <v>37</v>
      </c>
      <c r="C58" s="11">
        <v>20</v>
      </c>
      <c r="D58" s="11">
        <v>4.6399999999999997</v>
      </c>
      <c r="E58" s="11">
        <v>5.9</v>
      </c>
      <c r="F58" s="11"/>
      <c r="G58" s="11">
        <v>72</v>
      </c>
      <c r="H58" s="18">
        <v>15</v>
      </c>
      <c r="I58" s="3"/>
      <c r="J58" s="3"/>
      <c r="K58" s="3"/>
      <c r="L58" s="3"/>
      <c r="M58" s="3"/>
    </row>
    <row r="59" spans="1:13" ht="15.75" thickBot="1">
      <c r="A59" s="11" t="s">
        <v>19</v>
      </c>
      <c r="B59" s="11"/>
      <c r="C59" s="11"/>
      <c r="D59" s="23">
        <f>SUM(D55:D58)</f>
        <v>21.39</v>
      </c>
      <c r="E59" s="23">
        <f t="shared" ref="E59:G59" si="5">SUM(E55:E58)</f>
        <v>14.24</v>
      </c>
      <c r="F59" s="23">
        <f t="shared" si="5"/>
        <v>51.620000000000005</v>
      </c>
      <c r="G59" s="23">
        <f t="shared" si="5"/>
        <v>459.52</v>
      </c>
      <c r="H59" s="11"/>
      <c r="I59" s="3"/>
      <c r="J59" s="3"/>
      <c r="K59" s="3"/>
      <c r="L59" s="3"/>
      <c r="M59" s="3"/>
    </row>
    <row r="60" spans="1:13" ht="15.75" thickBot="1">
      <c r="A60" s="41" t="s">
        <v>8</v>
      </c>
      <c r="B60" s="11" t="s">
        <v>56</v>
      </c>
      <c r="C60" s="11">
        <v>100</v>
      </c>
      <c r="D60" s="11">
        <v>1.39</v>
      </c>
      <c r="E60" s="11">
        <v>10.02</v>
      </c>
      <c r="F60" s="11">
        <v>6.54</v>
      </c>
      <c r="G60" s="11">
        <v>122</v>
      </c>
      <c r="H60" s="18">
        <v>67</v>
      </c>
      <c r="I60" s="3"/>
      <c r="J60" s="3"/>
      <c r="K60" s="3"/>
      <c r="L60" s="3"/>
      <c r="M60" s="3"/>
    </row>
    <row r="61" spans="1:13" ht="15.75" thickBot="1">
      <c r="A61" s="41"/>
      <c r="B61" s="11" t="s">
        <v>57</v>
      </c>
      <c r="C61" s="11">
        <v>250</v>
      </c>
      <c r="D61" s="11">
        <v>5.49</v>
      </c>
      <c r="E61" s="11">
        <v>2.11</v>
      </c>
      <c r="F61" s="11">
        <v>17.46</v>
      </c>
      <c r="G61" s="11">
        <v>148.25</v>
      </c>
      <c r="H61" s="18">
        <v>102</v>
      </c>
      <c r="I61" s="3"/>
      <c r="J61" s="3"/>
      <c r="K61" s="3"/>
      <c r="L61" s="3"/>
      <c r="M61" s="3"/>
    </row>
    <row r="62" spans="1:13" ht="15.75" thickBot="1">
      <c r="A62" s="41"/>
      <c r="B62" s="11" t="s">
        <v>42</v>
      </c>
      <c r="C62" s="18" t="s">
        <v>73</v>
      </c>
      <c r="D62" s="11">
        <v>10.32</v>
      </c>
      <c r="E62" s="11">
        <v>7.31</v>
      </c>
      <c r="F62" s="11">
        <v>344.37</v>
      </c>
      <c r="G62" s="11">
        <v>292.5</v>
      </c>
      <c r="H62" s="18">
        <v>302</v>
      </c>
      <c r="I62" s="3"/>
      <c r="J62" s="3"/>
      <c r="K62" s="3"/>
      <c r="L62" s="3"/>
      <c r="M62" s="3"/>
    </row>
    <row r="63" spans="1:13" ht="15.75" thickBot="1">
      <c r="A63" s="41"/>
      <c r="B63" s="42" t="s">
        <v>60</v>
      </c>
      <c r="C63" s="11">
        <v>80</v>
      </c>
      <c r="D63" s="11">
        <v>9.0399999999999991</v>
      </c>
      <c r="E63" s="11">
        <v>9.1</v>
      </c>
      <c r="F63" s="11">
        <v>14.16</v>
      </c>
      <c r="G63" s="11">
        <v>170.71</v>
      </c>
      <c r="H63" s="18" t="s">
        <v>39</v>
      </c>
      <c r="I63" s="3"/>
      <c r="J63" s="3"/>
      <c r="K63" s="3"/>
      <c r="L63" s="3"/>
      <c r="M63" s="3"/>
    </row>
    <row r="64" spans="1:13" ht="15.75" thickBot="1">
      <c r="A64" s="41"/>
      <c r="B64" s="11" t="s">
        <v>11</v>
      </c>
      <c r="C64" s="11">
        <v>40</v>
      </c>
      <c r="D64" s="11">
        <v>2.8</v>
      </c>
      <c r="E64" s="11">
        <v>0.4</v>
      </c>
      <c r="F64" s="11">
        <v>18.399999999999999</v>
      </c>
      <c r="G64" s="11">
        <v>88</v>
      </c>
      <c r="H64" s="18" t="s">
        <v>39</v>
      </c>
      <c r="I64" s="3"/>
      <c r="J64" s="3"/>
      <c r="K64" s="3"/>
      <c r="L64" s="3"/>
      <c r="M64" s="3"/>
    </row>
    <row r="65" spans="1:13" ht="15.75" thickBot="1">
      <c r="A65" s="41"/>
      <c r="B65" s="11" t="s">
        <v>58</v>
      </c>
      <c r="C65" s="11">
        <v>200</v>
      </c>
      <c r="D65" s="11">
        <v>0.31</v>
      </c>
      <c r="E65" s="11"/>
      <c r="F65" s="11">
        <v>39.4</v>
      </c>
      <c r="G65" s="11">
        <v>160</v>
      </c>
      <c r="H65" s="18" t="s">
        <v>39</v>
      </c>
      <c r="I65" s="3"/>
      <c r="J65" s="3"/>
      <c r="K65" s="3"/>
      <c r="L65" s="3"/>
      <c r="M65" s="3"/>
    </row>
    <row r="66" spans="1:13" ht="15.75" thickBot="1">
      <c r="A66" s="11" t="s">
        <v>22</v>
      </c>
      <c r="B66" s="11"/>
      <c r="C66" s="11"/>
      <c r="D66" s="23">
        <f>SUM(D60:D65)</f>
        <v>29.349999999999998</v>
      </c>
      <c r="E66" s="23">
        <f t="shared" ref="E66:G66" si="6">SUM(E60:E65)</f>
        <v>28.939999999999998</v>
      </c>
      <c r="F66" s="23">
        <f t="shared" si="6"/>
        <v>440.33</v>
      </c>
      <c r="G66" s="23">
        <f t="shared" si="6"/>
        <v>981.46</v>
      </c>
      <c r="H66" s="10"/>
      <c r="I66" s="3"/>
      <c r="J66" s="3"/>
      <c r="K66" s="3"/>
      <c r="L66" s="3"/>
      <c r="M66" s="3"/>
    </row>
    <row r="67" spans="1:13" ht="15.75" thickBot="1">
      <c r="A67" s="11" t="s">
        <v>23</v>
      </c>
      <c r="B67" s="13"/>
      <c r="C67" s="13"/>
      <c r="D67" s="22">
        <f>SUM(D59,D66)</f>
        <v>50.739999999999995</v>
      </c>
      <c r="E67" s="22">
        <f t="shared" ref="E67:G67" si="7">SUM(E59,E66)</f>
        <v>43.18</v>
      </c>
      <c r="F67" s="22">
        <f t="shared" si="7"/>
        <v>491.95</v>
      </c>
      <c r="G67" s="22">
        <f t="shared" si="7"/>
        <v>1440.98</v>
      </c>
      <c r="H67" s="10"/>
      <c r="I67" s="3"/>
      <c r="J67" s="3"/>
      <c r="K67" s="3"/>
      <c r="L67" s="3"/>
      <c r="M67" s="3"/>
    </row>
    <row r="68" spans="1:13" ht="15.75" thickBot="1">
      <c r="A68" s="11" t="s">
        <v>26</v>
      </c>
      <c r="B68" s="11"/>
      <c r="C68" s="11"/>
      <c r="D68" s="11"/>
      <c r="E68" s="11"/>
      <c r="F68" s="11"/>
      <c r="G68" s="11"/>
      <c r="H68" s="11"/>
      <c r="I68" s="3"/>
      <c r="J68" s="3"/>
      <c r="K68" s="3"/>
      <c r="L68" s="3"/>
      <c r="M68" s="3"/>
    </row>
    <row r="69" spans="1:13" ht="15.75" thickBot="1">
      <c r="A69" s="41" t="s">
        <v>6</v>
      </c>
      <c r="B69" s="11" t="s">
        <v>60</v>
      </c>
      <c r="C69" s="18">
        <v>80</v>
      </c>
      <c r="D69" s="11">
        <v>9.0399999999999991</v>
      </c>
      <c r="E69" s="11">
        <v>9.1</v>
      </c>
      <c r="F69" s="11">
        <v>14.16</v>
      </c>
      <c r="G69" s="11">
        <v>170.71</v>
      </c>
      <c r="H69" s="18" t="s">
        <v>39</v>
      </c>
      <c r="I69" s="3"/>
      <c r="J69" s="3"/>
      <c r="K69" s="3"/>
      <c r="L69" s="3"/>
      <c r="M69" s="3"/>
    </row>
    <row r="70" spans="1:13" ht="15.75" thickBot="1">
      <c r="A70" s="41"/>
      <c r="B70" s="11" t="s">
        <v>61</v>
      </c>
      <c r="C70" s="18">
        <v>180</v>
      </c>
      <c r="D70" s="11">
        <v>3.77</v>
      </c>
      <c r="E70" s="11">
        <v>12.7</v>
      </c>
      <c r="F70" s="11">
        <v>25.33</v>
      </c>
      <c r="G70" s="11">
        <v>234</v>
      </c>
      <c r="H70" s="18">
        <v>145</v>
      </c>
      <c r="I70" s="3"/>
      <c r="J70" s="3"/>
      <c r="K70" s="3"/>
      <c r="L70" s="3"/>
      <c r="M70" s="3"/>
    </row>
    <row r="71" spans="1:13" ht="15.75" thickBot="1">
      <c r="A71" s="41"/>
      <c r="B71" s="11" t="s">
        <v>10</v>
      </c>
      <c r="C71" s="18">
        <v>40</v>
      </c>
      <c r="D71" s="11">
        <v>3.16</v>
      </c>
      <c r="E71" s="11">
        <v>0.4</v>
      </c>
      <c r="F71" s="11">
        <v>19.32</v>
      </c>
      <c r="G71" s="11">
        <v>93.52</v>
      </c>
      <c r="H71" s="18" t="s">
        <v>39</v>
      </c>
      <c r="I71" s="3"/>
      <c r="J71" s="3"/>
      <c r="K71" s="3"/>
      <c r="L71" s="3"/>
      <c r="M71" s="3"/>
    </row>
    <row r="72" spans="1:13" ht="15.75" thickBot="1">
      <c r="A72" s="41"/>
      <c r="B72" s="24" t="s">
        <v>7</v>
      </c>
      <c r="C72" s="44" t="s">
        <v>9</v>
      </c>
      <c r="D72" s="24">
        <v>7.0000000000000007E-2</v>
      </c>
      <c r="E72" s="24">
        <v>0.02</v>
      </c>
      <c r="F72" s="24">
        <v>15</v>
      </c>
      <c r="G72" s="24">
        <v>60</v>
      </c>
      <c r="H72" s="44">
        <v>376</v>
      </c>
      <c r="I72" s="3"/>
      <c r="J72" s="3"/>
      <c r="K72" s="3"/>
      <c r="L72" s="3"/>
      <c r="M72" s="3"/>
    </row>
    <row r="73" spans="1:13" ht="15.75" thickBot="1">
      <c r="A73" s="43"/>
      <c r="B73" s="45"/>
      <c r="C73" s="45"/>
      <c r="D73" s="45"/>
      <c r="E73" s="45"/>
      <c r="F73" s="45"/>
      <c r="G73" s="45"/>
      <c r="H73" s="45"/>
      <c r="I73" s="3"/>
      <c r="J73" s="3"/>
      <c r="K73" s="3"/>
      <c r="L73" s="3"/>
      <c r="M73" s="3"/>
    </row>
    <row r="74" spans="1:13" ht="15.75" thickBot="1">
      <c r="A74" s="11" t="s">
        <v>19</v>
      </c>
      <c r="B74" s="13"/>
      <c r="C74" s="13"/>
      <c r="D74" s="22">
        <f>SUM(D69:D72)</f>
        <v>16.04</v>
      </c>
      <c r="E74" s="22">
        <f>SUM(E69:E72)</f>
        <v>22.219999999999995</v>
      </c>
      <c r="F74" s="22">
        <f>SUM(F69:F72)</f>
        <v>73.81</v>
      </c>
      <c r="G74" s="22">
        <f>SUM(G69:G72)</f>
        <v>558.23</v>
      </c>
      <c r="H74" s="13"/>
      <c r="I74" s="3"/>
      <c r="J74" s="3"/>
      <c r="K74" s="3"/>
      <c r="L74" s="3"/>
      <c r="M74" s="3"/>
    </row>
    <row r="75" spans="1:13" ht="15.75" thickBot="1">
      <c r="A75" s="41" t="s">
        <v>8</v>
      </c>
      <c r="B75" s="11" t="s">
        <v>70</v>
      </c>
      <c r="C75" s="18">
        <v>250</v>
      </c>
      <c r="D75" s="11">
        <v>1.8</v>
      </c>
      <c r="E75" s="11">
        <v>4.62</v>
      </c>
      <c r="F75" s="11">
        <v>10.93</v>
      </c>
      <c r="G75" s="11">
        <v>103.75</v>
      </c>
      <c r="H75" s="18">
        <v>82</v>
      </c>
      <c r="I75" s="3"/>
      <c r="J75" s="3"/>
      <c r="K75" s="3"/>
      <c r="L75" s="3"/>
      <c r="M75" s="3"/>
    </row>
    <row r="76" spans="1:13" ht="15.75" thickBot="1">
      <c r="A76" s="41"/>
      <c r="B76" s="11" t="s">
        <v>49</v>
      </c>
      <c r="C76" s="18" t="s">
        <v>38</v>
      </c>
      <c r="D76" s="11">
        <v>5.52</v>
      </c>
      <c r="E76" s="11">
        <v>4.5199999999999996</v>
      </c>
      <c r="F76" s="11">
        <v>26.45</v>
      </c>
      <c r="G76" s="11">
        <v>168.45</v>
      </c>
      <c r="H76" s="18">
        <v>309</v>
      </c>
      <c r="I76" s="3"/>
      <c r="J76" s="3"/>
      <c r="K76" s="3"/>
      <c r="L76" s="3"/>
      <c r="M76" s="3"/>
    </row>
    <row r="77" spans="1:13" ht="15.75" thickBot="1">
      <c r="A77" s="41"/>
      <c r="B77" s="11" t="s">
        <v>51</v>
      </c>
      <c r="C77" s="18">
        <v>100</v>
      </c>
      <c r="D77" s="11">
        <v>11.74</v>
      </c>
      <c r="E77" s="11">
        <v>12.91</v>
      </c>
      <c r="F77" s="11">
        <v>0.48</v>
      </c>
      <c r="G77" s="11">
        <v>324</v>
      </c>
      <c r="H77" s="18">
        <v>288</v>
      </c>
      <c r="I77" s="3"/>
      <c r="J77" s="3"/>
      <c r="K77" s="3"/>
      <c r="L77" s="3"/>
      <c r="M77" s="3"/>
    </row>
    <row r="78" spans="1:13" ht="15.75" thickBot="1">
      <c r="A78" s="41"/>
      <c r="B78" s="11" t="s">
        <v>62</v>
      </c>
      <c r="C78" s="18">
        <v>200</v>
      </c>
      <c r="D78" s="11">
        <v>3.67</v>
      </c>
      <c r="E78" s="11">
        <v>2.6</v>
      </c>
      <c r="F78" s="11">
        <v>25.09</v>
      </c>
      <c r="G78" s="11">
        <v>138.4</v>
      </c>
      <c r="H78" s="18">
        <v>383</v>
      </c>
      <c r="I78" s="3"/>
      <c r="J78" s="3"/>
      <c r="K78" s="3"/>
      <c r="L78" s="3"/>
      <c r="M78" s="3"/>
    </row>
    <row r="79" spans="1:13" ht="15.75" thickBot="1">
      <c r="A79" s="41"/>
      <c r="B79" s="11" t="s">
        <v>11</v>
      </c>
      <c r="C79" s="18">
        <v>40</v>
      </c>
      <c r="D79" s="11">
        <v>2.8</v>
      </c>
      <c r="E79" s="11">
        <v>0.4</v>
      </c>
      <c r="F79" s="11">
        <v>18.399999999999999</v>
      </c>
      <c r="G79" s="11">
        <v>88</v>
      </c>
      <c r="H79" s="18" t="s">
        <v>39</v>
      </c>
      <c r="I79" s="3"/>
      <c r="J79" s="3"/>
      <c r="K79" s="3"/>
      <c r="L79" s="3"/>
      <c r="M79" s="3"/>
    </row>
    <row r="80" spans="1:13" ht="15.75" thickBot="1">
      <c r="A80" s="11" t="s">
        <v>22</v>
      </c>
      <c r="B80" s="11"/>
      <c r="C80" s="11"/>
      <c r="D80" s="23">
        <f>SUM(D75:D79)</f>
        <v>25.529999999999998</v>
      </c>
      <c r="E80" s="23">
        <f t="shared" ref="E80:G80" si="8">SUM(E75:E79)</f>
        <v>25.05</v>
      </c>
      <c r="F80" s="23">
        <f t="shared" si="8"/>
        <v>81.349999999999994</v>
      </c>
      <c r="G80" s="23">
        <f t="shared" si="8"/>
        <v>822.6</v>
      </c>
      <c r="H80" s="10"/>
      <c r="I80" s="3"/>
      <c r="J80" s="3"/>
      <c r="K80" s="3"/>
      <c r="L80" s="3"/>
      <c r="M80" s="3"/>
    </row>
    <row r="81" spans="1:13" ht="15.75" thickBot="1">
      <c r="A81" s="11" t="s">
        <v>23</v>
      </c>
      <c r="B81" s="13"/>
      <c r="C81" s="13"/>
      <c r="D81" s="22">
        <f>SUM(D74,D80)</f>
        <v>41.569999999999993</v>
      </c>
      <c r="E81" s="22">
        <f t="shared" ref="E81:G81" si="9">SUM(E74,E80)</f>
        <v>47.269999999999996</v>
      </c>
      <c r="F81" s="22">
        <f t="shared" si="9"/>
        <v>155.16</v>
      </c>
      <c r="G81" s="22">
        <f t="shared" si="9"/>
        <v>1380.83</v>
      </c>
      <c r="H81" s="10"/>
      <c r="I81" s="3"/>
      <c r="J81" s="3"/>
      <c r="K81" s="3"/>
      <c r="L81" s="3"/>
      <c r="M81" s="3"/>
    </row>
    <row r="82" spans="1:13" ht="15.75" thickBot="1">
      <c r="A82" s="14" t="s">
        <v>33</v>
      </c>
      <c r="B82" s="14"/>
      <c r="C82" s="14"/>
      <c r="D82" s="27">
        <f>AVERAGE(D26,D41,D53,D67,D81)</f>
        <v>51.758000000000003</v>
      </c>
      <c r="E82" s="27">
        <f>AVERAGE(E26,E41,E53,E67,E81)</f>
        <v>53.774000000000001</v>
      </c>
      <c r="F82" s="27">
        <f>AVERAGE(F26,F41,F53,F67,F81)</f>
        <v>225.98400000000001</v>
      </c>
      <c r="G82" s="27">
        <f>AVERAGE(G26,G41,G53,G67,G81)</f>
        <v>1498.7655999999999</v>
      </c>
      <c r="H82" s="14"/>
      <c r="I82" s="3"/>
      <c r="J82" s="3"/>
      <c r="K82" s="3"/>
      <c r="L82" s="3"/>
      <c r="M82" s="3"/>
    </row>
    <row r="83" spans="1:13" ht="15.75" thickBot="1">
      <c r="A83" s="11" t="s">
        <v>28</v>
      </c>
      <c r="B83" s="11"/>
      <c r="C83" s="7"/>
      <c r="D83" s="7"/>
      <c r="E83" s="11"/>
      <c r="F83" s="11"/>
      <c r="G83" s="11"/>
      <c r="H83" s="11"/>
      <c r="I83" s="3"/>
      <c r="J83" s="3"/>
      <c r="K83" s="3"/>
      <c r="L83" s="3"/>
      <c r="M83" s="3"/>
    </row>
    <row r="84" spans="1:13" ht="15.75" thickBot="1">
      <c r="A84" s="37" t="s">
        <v>6</v>
      </c>
      <c r="B84" s="11" t="s">
        <v>54</v>
      </c>
      <c r="C84" s="18" t="s">
        <v>74</v>
      </c>
      <c r="D84" s="11">
        <v>13.52</v>
      </c>
      <c r="E84" s="11">
        <v>7.92</v>
      </c>
      <c r="F84" s="11">
        <v>17.3</v>
      </c>
      <c r="G84" s="11">
        <v>234</v>
      </c>
      <c r="H84" s="18">
        <v>291</v>
      </c>
      <c r="I84" s="3"/>
      <c r="J84" s="3"/>
      <c r="K84" s="3"/>
      <c r="L84" s="3"/>
      <c r="M84" s="3"/>
    </row>
    <row r="85" spans="1:13" ht="15.75" thickBot="1">
      <c r="A85" s="38"/>
      <c r="B85" s="11" t="s">
        <v>10</v>
      </c>
      <c r="C85" s="18">
        <v>40</v>
      </c>
      <c r="D85" s="11">
        <v>3.16</v>
      </c>
      <c r="E85" s="11">
        <v>0.4</v>
      </c>
      <c r="F85" s="11">
        <v>19.32</v>
      </c>
      <c r="G85" s="11">
        <v>93.52</v>
      </c>
      <c r="H85" s="18" t="s">
        <v>39</v>
      </c>
      <c r="I85" s="3"/>
      <c r="J85" s="3"/>
      <c r="K85" s="3"/>
      <c r="L85" s="3"/>
      <c r="M85" s="3"/>
    </row>
    <row r="86" spans="1:13" ht="15.75" thickBot="1">
      <c r="A86" s="39"/>
      <c r="B86" s="11" t="s">
        <v>7</v>
      </c>
      <c r="C86" s="18" t="s">
        <v>9</v>
      </c>
      <c r="D86" s="11">
        <v>7.0000000000000007E-2</v>
      </c>
      <c r="E86" s="11">
        <v>0.02</v>
      </c>
      <c r="F86" s="11">
        <v>15</v>
      </c>
      <c r="G86" s="11">
        <v>60</v>
      </c>
      <c r="H86" s="18">
        <v>376</v>
      </c>
      <c r="I86" s="3"/>
      <c r="J86" s="3"/>
      <c r="K86" s="3"/>
      <c r="L86" s="3"/>
      <c r="M86" s="3"/>
    </row>
    <row r="87" spans="1:13" ht="15.75" thickBot="1">
      <c r="A87" s="11" t="s">
        <v>19</v>
      </c>
      <c r="B87" s="13"/>
      <c r="C87" s="10"/>
      <c r="D87" s="21">
        <f>SUM(D84:D86)</f>
        <v>16.75</v>
      </c>
      <c r="E87" s="21">
        <f t="shared" ref="E87:G87" si="10">SUM(E84:E86)</f>
        <v>8.34</v>
      </c>
      <c r="F87" s="21">
        <f t="shared" si="10"/>
        <v>51.620000000000005</v>
      </c>
      <c r="G87" s="21">
        <f t="shared" si="10"/>
        <v>387.52</v>
      </c>
      <c r="H87" s="10"/>
      <c r="I87" s="3"/>
      <c r="J87" s="3"/>
      <c r="K87" s="3"/>
      <c r="L87" s="3"/>
      <c r="M87" s="3"/>
    </row>
    <row r="88" spans="1:13" ht="15.75" thickBot="1">
      <c r="A88" s="37" t="s">
        <v>8</v>
      </c>
      <c r="B88" s="11" t="s">
        <v>63</v>
      </c>
      <c r="C88" s="11">
        <v>100</v>
      </c>
      <c r="D88" s="11">
        <v>1.5</v>
      </c>
      <c r="E88" s="11">
        <v>6</v>
      </c>
      <c r="F88" s="11">
        <v>8.3000000000000007</v>
      </c>
      <c r="G88" s="11">
        <v>92.8</v>
      </c>
      <c r="H88" s="7">
        <v>52</v>
      </c>
      <c r="I88" s="3"/>
      <c r="J88" s="3"/>
      <c r="K88" s="3"/>
      <c r="L88" s="3"/>
      <c r="M88" s="3"/>
    </row>
    <row r="89" spans="1:13" ht="15.75" thickBot="1">
      <c r="A89" s="38"/>
      <c r="B89" s="11" t="s">
        <v>64</v>
      </c>
      <c r="C89" s="11">
        <v>250</v>
      </c>
      <c r="D89" s="11">
        <v>2.02</v>
      </c>
      <c r="E89" s="11">
        <v>5.09</v>
      </c>
      <c r="F89" s="11">
        <v>11.98</v>
      </c>
      <c r="G89" s="11">
        <v>107.25</v>
      </c>
      <c r="H89" s="11">
        <v>96</v>
      </c>
      <c r="I89" s="3"/>
      <c r="J89" s="3"/>
      <c r="K89" s="3"/>
      <c r="L89" s="3"/>
      <c r="M89" s="3"/>
    </row>
    <row r="90" spans="1:13" ht="15.75" thickBot="1">
      <c r="A90" s="38"/>
      <c r="B90" s="11" t="s">
        <v>65</v>
      </c>
      <c r="C90" s="18" t="s">
        <v>38</v>
      </c>
      <c r="D90" s="11">
        <v>2.5299999999999998</v>
      </c>
      <c r="E90" s="11">
        <v>10.99</v>
      </c>
      <c r="F90" s="11">
        <v>8.6</v>
      </c>
      <c r="G90" s="11">
        <v>202.85</v>
      </c>
      <c r="H90" s="11">
        <v>143</v>
      </c>
      <c r="I90" s="3"/>
      <c r="J90" s="3"/>
      <c r="K90" s="3"/>
      <c r="L90" s="3"/>
      <c r="M90" s="3"/>
    </row>
    <row r="91" spans="1:13" ht="15.75" thickBot="1">
      <c r="A91" s="38"/>
      <c r="B91" s="11" t="s">
        <v>43</v>
      </c>
      <c r="C91" s="3">
        <v>60</v>
      </c>
      <c r="D91" s="28">
        <v>6.06</v>
      </c>
      <c r="E91" s="28">
        <v>16.96</v>
      </c>
      <c r="F91" s="28">
        <v>0.27</v>
      </c>
      <c r="G91" s="11">
        <v>178.91</v>
      </c>
      <c r="H91" s="3">
        <v>243</v>
      </c>
      <c r="I91" s="29"/>
      <c r="J91" s="3"/>
      <c r="K91" s="3"/>
      <c r="L91" s="3"/>
      <c r="M91" s="3"/>
    </row>
    <row r="92" spans="1:13" ht="15.75" thickBot="1">
      <c r="A92" s="38"/>
      <c r="B92" s="11" t="s">
        <v>11</v>
      </c>
      <c r="C92" s="18">
        <v>40</v>
      </c>
      <c r="D92" s="11">
        <v>2.8</v>
      </c>
      <c r="E92" s="11">
        <v>0.4</v>
      </c>
      <c r="F92" s="11">
        <v>18.399999999999999</v>
      </c>
      <c r="G92" s="11">
        <v>88</v>
      </c>
      <c r="H92" s="18" t="s">
        <v>39</v>
      </c>
      <c r="I92" s="3"/>
      <c r="J92" s="3"/>
      <c r="K92" s="3"/>
      <c r="L92" s="3"/>
      <c r="M92" s="3"/>
    </row>
    <row r="93" spans="1:13" ht="15.75" thickBot="1">
      <c r="A93" s="39"/>
      <c r="B93" s="11" t="s">
        <v>58</v>
      </c>
      <c r="C93" s="11">
        <v>200</v>
      </c>
      <c r="D93" s="11">
        <v>0.31</v>
      </c>
      <c r="E93" s="11"/>
      <c r="F93" s="11">
        <v>39.4</v>
      </c>
      <c r="G93" s="11">
        <v>160</v>
      </c>
      <c r="H93" s="18" t="s">
        <v>39</v>
      </c>
      <c r="I93" s="3"/>
      <c r="J93" s="3"/>
      <c r="K93" s="3"/>
      <c r="L93" s="3"/>
      <c r="M93" s="3"/>
    </row>
    <row r="94" spans="1:13" ht="15.75" thickBot="1">
      <c r="A94" s="11" t="s">
        <v>22</v>
      </c>
      <c r="B94" s="11"/>
      <c r="C94" s="11"/>
      <c r="D94" s="23">
        <f>SUM(D88:D93)</f>
        <v>15.22</v>
      </c>
      <c r="E94" s="23">
        <f t="shared" ref="E94:G94" si="11">SUM(E88:E93)</f>
        <v>39.44</v>
      </c>
      <c r="F94" s="23">
        <f t="shared" si="11"/>
        <v>86.949999999999989</v>
      </c>
      <c r="G94" s="23">
        <f t="shared" si="11"/>
        <v>829.81</v>
      </c>
      <c r="H94" s="11"/>
      <c r="I94" s="3"/>
      <c r="J94" s="3"/>
      <c r="K94" s="3"/>
      <c r="L94" s="3"/>
      <c r="M94" s="3"/>
    </row>
    <row r="95" spans="1:13" ht="15.75" thickBot="1">
      <c r="A95" s="11" t="s">
        <v>23</v>
      </c>
      <c r="B95" s="11"/>
      <c r="C95" s="11"/>
      <c r="D95" s="23">
        <f>SUM(D87,D94)</f>
        <v>31.97</v>
      </c>
      <c r="E95" s="23">
        <f t="shared" ref="E95:G95" si="12">SUM(E87,E94)</f>
        <v>47.78</v>
      </c>
      <c r="F95" s="23">
        <f t="shared" si="12"/>
        <v>138.57</v>
      </c>
      <c r="G95" s="23">
        <f t="shared" si="12"/>
        <v>1217.33</v>
      </c>
      <c r="H95" s="11"/>
      <c r="I95" s="3"/>
      <c r="J95" s="3"/>
      <c r="K95" s="3"/>
      <c r="L95" s="3"/>
      <c r="M95" s="3"/>
    </row>
    <row r="96" spans="1:13" ht="15.75" thickBot="1">
      <c r="A96" s="11" t="s">
        <v>29</v>
      </c>
      <c r="B96" s="11"/>
      <c r="C96" s="11"/>
      <c r="D96" s="11"/>
      <c r="E96" s="11"/>
      <c r="F96" s="11"/>
      <c r="G96" s="11"/>
      <c r="H96" s="11"/>
      <c r="I96" s="3"/>
      <c r="J96" s="3"/>
      <c r="K96" s="3"/>
      <c r="L96" s="3"/>
      <c r="M96" s="3"/>
    </row>
    <row r="97" spans="1:13" ht="15.75" thickBot="1">
      <c r="A97" s="37" t="s">
        <v>6</v>
      </c>
      <c r="B97" s="11" t="s">
        <v>43</v>
      </c>
      <c r="C97" s="3">
        <v>60</v>
      </c>
      <c r="D97" s="28">
        <v>6.06</v>
      </c>
      <c r="E97" s="28">
        <v>16.96</v>
      </c>
      <c r="F97" s="28">
        <v>0.27</v>
      </c>
      <c r="G97" s="11">
        <v>178.91</v>
      </c>
      <c r="H97" s="3">
        <v>243</v>
      </c>
      <c r="I97" s="29"/>
      <c r="J97" s="3"/>
      <c r="K97" s="3"/>
      <c r="L97" s="3"/>
      <c r="M97" s="3"/>
    </row>
    <row r="98" spans="1:13" ht="15.75" thickBot="1">
      <c r="A98" s="38"/>
      <c r="B98" s="11" t="s">
        <v>49</v>
      </c>
      <c r="C98" s="18" t="s">
        <v>73</v>
      </c>
      <c r="D98" s="11">
        <v>6.62</v>
      </c>
      <c r="E98" s="11">
        <v>5.42</v>
      </c>
      <c r="F98" s="11">
        <v>31.74</v>
      </c>
      <c r="G98" s="11">
        <v>202.14</v>
      </c>
      <c r="H98" s="18">
        <v>309</v>
      </c>
      <c r="I98" s="3"/>
      <c r="J98" s="3"/>
      <c r="K98" s="3"/>
      <c r="L98" s="3"/>
      <c r="M98" s="3"/>
    </row>
    <row r="99" spans="1:13" ht="15.75" thickBot="1">
      <c r="A99" s="38"/>
      <c r="B99" s="11" t="s">
        <v>10</v>
      </c>
      <c r="C99" s="18">
        <v>40</v>
      </c>
      <c r="D99" s="11">
        <v>3.16</v>
      </c>
      <c r="E99" s="11">
        <v>0.4</v>
      </c>
      <c r="F99" s="11">
        <v>19.32</v>
      </c>
      <c r="G99" s="11">
        <v>93.52</v>
      </c>
      <c r="H99" s="18" t="s">
        <v>39</v>
      </c>
      <c r="I99" s="3"/>
      <c r="J99" s="3"/>
      <c r="K99" s="3"/>
      <c r="L99" s="3"/>
      <c r="M99" s="3"/>
    </row>
    <row r="100" spans="1:13" ht="15.75" thickBot="1">
      <c r="A100" s="38"/>
      <c r="B100" s="3" t="s">
        <v>66</v>
      </c>
      <c r="C100" s="28">
        <v>200</v>
      </c>
      <c r="D100" s="11">
        <v>2.94</v>
      </c>
      <c r="E100" s="11">
        <v>1.99</v>
      </c>
      <c r="F100" s="11">
        <v>20.92</v>
      </c>
      <c r="G100" s="7">
        <v>112.4</v>
      </c>
      <c r="H100" s="7">
        <v>380</v>
      </c>
      <c r="I100" s="3"/>
      <c r="J100" s="3"/>
      <c r="K100" s="3"/>
      <c r="L100" s="3"/>
      <c r="M100" s="3"/>
    </row>
    <row r="101" spans="1:13" ht="15.75" thickBot="1">
      <c r="A101" s="39"/>
      <c r="B101" s="11"/>
      <c r="C101" s="11"/>
      <c r="D101" s="11"/>
      <c r="E101" s="11"/>
      <c r="F101" s="11"/>
      <c r="G101" s="11"/>
      <c r="H101" s="18"/>
      <c r="I101" s="3"/>
      <c r="J101" s="3"/>
      <c r="K101" s="3"/>
      <c r="L101" s="3"/>
      <c r="M101" s="3"/>
    </row>
    <row r="102" spans="1:13" ht="15.75" thickBot="1">
      <c r="A102" s="11" t="s">
        <v>19</v>
      </c>
      <c r="B102" s="11"/>
      <c r="C102" s="11"/>
      <c r="D102" s="23">
        <f>SUM(D97:D101)</f>
        <v>18.78</v>
      </c>
      <c r="E102" s="23">
        <f t="shared" ref="E102:G102" si="13">SUM(E97:E101)</f>
        <v>24.77</v>
      </c>
      <c r="F102" s="23">
        <f t="shared" si="13"/>
        <v>72.25</v>
      </c>
      <c r="G102" s="23">
        <f t="shared" si="13"/>
        <v>586.96999999999991</v>
      </c>
      <c r="H102" s="11"/>
      <c r="I102" s="3"/>
      <c r="J102" s="3"/>
      <c r="K102" s="3"/>
      <c r="L102" s="3"/>
      <c r="M102" s="3"/>
    </row>
    <row r="103" spans="1:13" ht="15.75" thickBot="1">
      <c r="A103" s="37" t="s">
        <v>8</v>
      </c>
      <c r="B103" s="11" t="s">
        <v>67</v>
      </c>
      <c r="C103" s="18">
        <v>250</v>
      </c>
      <c r="D103" s="11">
        <v>1.97</v>
      </c>
      <c r="E103" s="11">
        <v>2.71</v>
      </c>
      <c r="F103" s="11">
        <v>11.11</v>
      </c>
      <c r="G103" s="11">
        <v>85.75</v>
      </c>
      <c r="H103" s="11">
        <v>101</v>
      </c>
      <c r="I103" s="3"/>
      <c r="J103" s="3"/>
      <c r="K103" s="3"/>
      <c r="L103" s="3"/>
      <c r="M103" s="3"/>
    </row>
    <row r="104" spans="1:13" ht="15.75" thickBot="1">
      <c r="A104" s="38"/>
      <c r="B104" s="11" t="s">
        <v>68</v>
      </c>
      <c r="C104" s="18" t="s">
        <v>73</v>
      </c>
      <c r="D104" s="11">
        <v>10.32</v>
      </c>
      <c r="E104" s="11">
        <v>7.31</v>
      </c>
      <c r="F104" s="11">
        <v>34.369999999999997</v>
      </c>
      <c r="G104" s="11">
        <v>292.5</v>
      </c>
      <c r="H104" s="11">
        <v>303</v>
      </c>
      <c r="I104" s="3"/>
      <c r="J104" s="3"/>
      <c r="K104" s="3"/>
      <c r="L104" s="3"/>
      <c r="M104" s="3"/>
    </row>
    <row r="105" spans="1:13" ht="15.75" thickBot="1">
      <c r="A105" s="38"/>
      <c r="B105" s="11" t="s">
        <v>69</v>
      </c>
      <c r="C105" s="18" t="s">
        <v>73</v>
      </c>
      <c r="D105" s="11">
        <v>3.72</v>
      </c>
      <c r="E105" s="11">
        <v>5.83</v>
      </c>
      <c r="F105" s="11">
        <v>16.97</v>
      </c>
      <c r="G105" s="11">
        <v>135.18</v>
      </c>
      <c r="H105" s="11">
        <v>321</v>
      </c>
      <c r="I105" s="3"/>
      <c r="J105" s="3"/>
      <c r="K105" s="3"/>
      <c r="L105" s="3"/>
      <c r="M105" s="3"/>
    </row>
    <row r="106" spans="1:13" ht="15.75" thickBot="1">
      <c r="A106" s="38"/>
      <c r="B106" s="11" t="s">
        <v>60</v>
      </c>
      <c r="C106" s="18">
        <v>80</v>
      </c>
      <c r="D106" s="11">
        <v>9.0399999999999991</v>
      </c>
      <c r="E106" s="11">
        <v>9.1</v>
      </c>
      <c r="F106" s="11">
        <v>14.16</v>
      </c>
      <c r="G106" s="11">
        <v>170.71</v>
      </c>
      <c r="H106" s="18" t="s">
        <v>39</v>
      </c>
      <c r="I106" s="3"/>
      <c r="J106" s="3"/>
      <c r="K106" s="3"/>
      <c r="L106" s="3"/>
      <c r="M106" s="3"/>
    </row>
    <row r="107" spans="1:13" ht="15.75" thickBot="1">
      <c r="A107" s="38"/>
      <c r="B107" s="11" t="s">
        <v>11</v>
      </c>
      <c r="C107" s="18">
        <v>40</v>
      </c>
      <c r="D107" s="11">
        <v>2.8</v>
      </c>
      <c r="E107" s="11">
        <v>0.4</v>
      </c>
      <c r="F107" s="11">
        <v>18.399999999999999</v>
      </c>
      <c r="G107" s="11">
        <v>88</v>
      </c>
      <c r="H107" s="18" t="s">
        <v>39</v>
      </c>
      <c r="I107" s="3"/>
      <c r="J107" s="3"/>
      <c r="K107" s="3"/>
      <c r="L107" s="3"/>
      <c r="M107" s="3"/>
    </row>
    <row r="108" spans="1:13" ht="15.75" thickBot="1">
      <c r="A108" s="39"/>
      <c r="B108" s="11" t="s">
        <v>7</v>
      </c>
      <c r="C108" s="18" t="s">
        <v>9</v>
      </c>
      <c r="D108" s="11">
        <v>7.0000000000000007E-2</v>
      </c>
      <c r="E108" s="11">
        <v>0.02</v>
      </c>
      <c r="F108" s="11">
        <v>15</v>
      </c>
      <c r="G108" s="11">
        <v>60</v>
      </c>
      <c r="H108" s="18">
        <v>376</v>
      </c>
      <c r="I108" s="3"/>
      <c r="J108" s="3"/>
      <c r="K108" s="3"/>
      <c r="L108" s="3"/>
      <c r="M108" s="3"/>
    </row>
    <row r="109" spans="1:13" ht="15.75" thickBot="1">
      <c r="A109" s="24" t="s">
        <v>22</v>
      </c>
      <c r="B109" s="11"/>
      <c r="C109" s="11"/>
      <c r="D109" s="23">
        <f>SUM(D103:D108)</f>
        <v>27.92</v>
      </c>
      <c r="E109" s="23">
        <f t="shared" ref="E109:G109" si="14">SUM(E103:E108)</f>
        <v>25.369999999999997</v>
      </c>
      <c r="F109" s="23">
        <f t="shared" si="14"/>
        <v>110.00999999999999</v>
      </c>
      <c r="G109" s="23">
        <f t="shared" si="14"/>
        <v>832.1400000000001</v>
      </c>
      <c r="H109" s="10"/>
      <c r="I109" s="3"/>
      <c r="J109" s="3"/>
      <c r="K109" s="3"/>
      <c r="L109" s="3"/>
      <c r="M109" s="3"/>
    </row>
    <row r="110" spans="1:13" ht="15.75" thickBot="1">
      <c r="A110" s="11" t="s">
        <v>23</v>
      </c>
      <c r="B110" s="13"/>
      <c r="C110" s="13"/>
      <c r="D110" s="22">
        <f>SUM(D102,D109)</f>
        <v>46.7</v>
      </c>
      <c r="E110" s="22">
        <f t="shared" ref="E110:G110" si="15">SUM(E102,E109)</f>
        <v>50.14</v>
      </c>
      <c r="F110" s="22">
        <f t="shared" si="15"/>
        <v>182.26</v>
      </c>
      <c r="G110" s="22">
        <f t="shared" si="15"/>
        <v>1419.1100000000001</v>
      </c>
      <c r="H110" s="10"/>
      <c r="I110" s="3"/>
      <c r="J110" s="3"/>
      <c r="K110" s="3"/>
      <c r="L110" s="3"/>
      <c r="M110" s="3"/>
    </row>
    <row r="111" spans="1:13" ht="15.75" thickBot="1">
      <c r="A111" s="11" t="s">
        <v>30</v>
      </c>
      <c r="B111" s="11"/>
      <c r="C111" s="11"/>
      <c r="D111" s="11"/>
      <c r="E111" s="11"/>
      <c r="F111" s="11"/>
      <c r="G111" s="11"/>
      <c r="H111" s="11"/>
      <c r="I111" s="3"/>
      <c r="J111" s="3"/>
      <c r="K111" s="3"/>
      <c r="L111" s="3"/>
      <c r="M111" s="3"/>
    </row>
    <row r="112" spans="1:13" ht="15.75" thickBot="1">
      <c r="A112" s="37" t="s">
        <v>6</v>
      </c>
      <c r="B112" s="12" t="s">
        <v>36</v>
      </c>
      <c r="C112" s="9">
        <v>100</v>
      </c>
      <c r="D112" s="9">
        <v>10.64</v>
      </c>
      <c r="E112" s="12">
        <v>15.63</v>
      </c>
      <c r="F112" s="12">
        <v>2.89</v>
      </c>
      <c r="G112" s="12">
        <v>309</v>
      </c>
      <c r="H112" s="19">
        <v>260</v>
      </c>
      <c r="I112" s="3"/>
      <c r="J112" s="3"/>
      <c r="K112" s="3"/>
      <c r="L112" s="3"/>
      <c r="M112" s="3"/>
    </row>
    <row r="113" spans="1:13" ht="15.75" thickBot="1">
      <c r="A113" s="38"/>
      <c r="B113" s="11" t="s">
        <v>45</v>
      </c>
      <c r="C113" s="20" t="s">
        <v>73</v>
      </c>
      <c r="D113" s="13">
        <v>10.32</v>
      </c>
      <c r="E113" s="13">
        <v>7.31</v>
      </c>
      <c r="F113" s="13">
        <v>34.369999999999997</v>
      </c>
      <c r="G113" s="13">
        <v>292.5</v>
      </c>
      <c r="H113" s="19">
        <v>302</v>
      </c>
      <c r="I113" s="3"/>
      <c r="J113" s="3"/>
      <c r="K113" s="3"/>
      <c r="L113" s="3"/>
      <c r="M113" s="3"/>
    </row>
    <row r="114" spans="1:13" ht="15.75" thickBot="1">
      <c r="A114" s="38"/>
      <c r="B114" s="11" t="s">
        <v>10</v>
      </c>
      <c r="C114" s="18">
        <v>40</v>
      </c>
      <c r="D114" s="11">
        <v>3.16</v>
      </c>
      <c r="E114" s="11">
        <v>0.4</v>
      </c>
      <c r="F114" s="11">
        <v>19.32</v>
      </c>
      <c r="G114" s="11">
        <v>93.52</v>
      </c>
      <c r="H114" s="18" t="s">
        <v>39</v>
      </c>
      <c r="I114" s="3"/>
      <c r="J114" s="3"/>
      <c r="K114" s="3"/>
      <c r="L114" s="3"/>
      <c r="M114" s="3"/>
    </row>
    <row r="115" spans="1:13" ht="15.75" thickBot="1">
      <c r="A115" s="38"/>
      <c r="B115" s="11" t="s">
        <v>12</v>
      </c>
      <c r="C115" s="18">
        <v>200</v>
      </c>
      <c r="D115" s="11">
        <v>1</v>
      </c>
      <c r="E115" s="11"/>
      <c r="F115" s="11">
        <v>20.2</v>
      </c>
      <c r="G115" s="11">
        <v>84.8</v>
      </c>
      <c r="H115" s="18" t="s">
        <v>39</v>
      </c>
      <c r="I115" s="3"/>
      <c r="J115" s="3"/>
      <c r="K115" s="3"/>
      <c r="L115" s="3"/>
      <c r="M115" s="3"/>
    </row>
    <row r="116" spans="1:13" ht="15.75" thickBot="1">
      <c r="A116" s="11" t="s">
        <v>19</v>
      </c>
      <c r="B116" s="11"/>
      <c r="C116" s="11"/>
      <c r="D116" s="23">
        <f>SUM(D112:D115)</f>
        <v>25.12</v>
      </c>
      <c r="E116" s="23">
        <f t="shared" ref="E116:G116" si="16">SUM(E112:E115)</f>
        <v>23.34</v>
      </c>
      <c r="F116" s="23">
        <f t="shared" si="16"/>
        <v>76.78</v>
      </c>
      <c r="G116" s="23">
        <f t="shared" si="16"/>
        <v>779.81999999999994</v>
      </c>
      <c r="H116" s="11"/>
      <c r="I116" s="3"/>
      <c r="J116" s="3"/>
      <c r="K116" s="3"/>
      <c r="L116" s="3"/>
      <c r="M116" s="3"/>
    </row>
    <row r="117" spans="1:13" ht="15.75" thickBot="1">
      <c r="A117" s="37" t="s">
        <v>8</v>
      </c>
      <c r="B117" s="11" t="s">
        <v>70</v>
      </c>
      <c r="C117" s="18">
        <v>250</v>
      </c>
      <c r="D117" s="11">
        <v>1.8</v>
      </c>
      <c r="E117" s="11">
        <v>4.62</v>
      </c>
      <c r="F117" s="11">
        <v>10.93</v>
      </c>
      <c r="G117" s="11">
        <v>103.75</v>
      </c>
      <c r="H117" s="18">
        <v>82</v>
      </c>
      <c r="I117" s="3"/>
      <c r="J117" s="3"/>
      <c r="K117" s="3"/>
      <c r="L117" s="3"/>
      <c r="M117" s="3"/>
    </row>
    <row r="118" spans="1:13" ht="15.75" thickBot="1">
      <c r="A118" s="38"/>
      <c r="B118" s="11" t="s">
        <v>53</v>
      </c>
      <c r="C118" s="18" t="s">
        <v>38</v>
      </c>
      <c r="D118" s="11">
        <v>15.44</v>
      </c>
      <c r="E118" s="11">
        <v>9.11</v>
      </c>
      <c r="F118" s="11">
        <v>16.37</v>
      </c>
      <c r="G118" s="11">
        <v>249.51</v>
      </c>
      <c r="H118" s="18">
        <v>392</v>
      </c>
      <c r="I118" s="3"/>
      <c r="J118" s="3"/>
      <c r="K118" s="3"/>
      <c r="L118" s="3"/>
      <c r="M118" s="3"/>
    </row>
    <row r="119" spans="1:13" ht="15.75" thickBot="1">
      <c r="A119" s="38"/>
      <c r="B119" s="11" t="s">
        <v>11</v>
      </c>
      <c r="C119" s="18">
        <v>40</v>
      </c>
      <c r="D119" s="11">
        <v>2.8</v>
      </c>
      <c r="E119" s="11">
        <v>0.4</v>
      </c>
      <c r="F119" s="11">
        <v>18.399999999999999</v>
      </c>
      <c r="G119" s="11">
        <v>88</v>
      </c>
      <c r="H119" s="18" t="s">
        <v>39</v>
      </c>
      <c r="I119" s="3"/>
      <c r="J119" s="3"/>
      <c r="K119" s="3"/>
      <c r="L119" s="3"/>
      <c r="M119" s="3"/>
    </row>
    <row r="120" spans="1:13" ht="15.75" thickBot="1">
      <c r="A120" s="38"/>
      <c r="B120" s="11" t="s">
        <v>62</v>
      </c>
      <c r="C120" s="18">
        <v>200</v>
      </c>
      <c r="D120" s="11">
        <v>3.67</v>
      </c>
      <c r="E120" s="11">
        <v>2.6</v>
      </c>
      <c r="F120" s="11">
        <v>25.09</v>
      </c>
      <c r="G120" s="11">
        <v>138.4</v>
      </c>
      <c r="H120" s="18">
        <v>383</v>
      </c>
      <c r="I120" s="3"/>
      <c r="J120" s="3"/>
      <c r="K120" s="3"/>
      <c r="L120" s="3"/>
      <c r="M120" s="3"/>
    </row>
    <row r="121" spans="1:13" ht="15.75" thickBot="1">
      <c r="A121" s="12" t="s">
        <v>22</v>
      </c>
      <c r="B121" s="11"/>
      <c r="C121" s="23"/>
      <c r="D121" s="23">
        <f>SUM(D117:D120)</f>
        <v>23.71</v>
      </c>
      <c r="E121" s="23">
        <f t="shared" ref="E121:G121" si="17">SUM(E117:E120)</f>
        <v>16.73</v>
      </c>
      <c r="F121" s="23">
        <f t="shared" si="17"/>
        <v>70.790000000000006</v>
      </c>
      <c r="G121" s="23">
        <f t="shared" si="17"/>
        <v>579.66</v>
      </c>
      <c r="H121" s="10"/>
      <c r="I121" s="3"/>
      <c r="J121" s="3"/>
      <c r="K121" s="3"/>
      <c r="L121" s="3"/>
      <c r="M121" s="3"/>
    </row>
    <row r="122" spans="1:13" ht="15.75" thickBot="1">
      <c r="A122" s="11" t="s">
        <v>23</v>
      </c>
      <c r="B122" s="13"/>
      <c r="C122" s="22"/>
      <c r="D122" s="22">
        <f>SUM(D116,D121)</f>
        <v>48.83</v>
      </c>
      <c r="E122" s="22">
        <f t="shared" ref="E122:G122" si="18">SUM(E116,E121)</f>
        <v>40.07</v>
      </c>
      <c r="F122" s="22">
        <f t="shared" si="18"/>
        <v>147.57</v>
      </c>
      <c r="G122" s="22">
        <f t="shared" si="18"/>
        <v>1359.48</v>
      </c>
      <c r="H122" s="10"/>
      <c r="I122" s="3"/>
      <c r="J122" s="3"/>
      <c r="K122" s="3"/>
      <c r="L122" s="3"/>
      <c r="M122" s="3"/>
    </row>
    <row r="123" spans="1:13" ht="15.75" thickBot="1">
      <c r="A123" s="11" t="s">
        <v>31</v>
      </c>
      <c r="B123" s="11"/>
      <c r="C123" s="11"/>
      <c r="D123" s="11"/>
      <c r="E123" s="11"/>
      <c r="F123" s="11"/>
      <c r="G123" s="11"/>
      <c r="H123" s="11"/>
      <c r="I123" s="3"/>
      <c r="J123" s="3"/>
      <c r="K123" s="3"/>
      <c r="L123" s="3"/>
      <c r="M123" s="3"/>
    </row>
    <row r="124" spans="1:13" ht="15.75" thickBot="1">
      <c r="A124" s="37" t="s">
        <v>6</v>
      </c>
      <c r="B124" s="11"/>
      <c r="C124" s="18"/>
      <c r="D124" s="11"/>
      <c r="E124" s="11"/>
      <c r="F124" s="11"/>
      <c r="G124" s="11"/>
      <c r="H124" s="18"/>
      <c r="I124" s="3"/>
      <c r="J124" s="3"/>
      <c r="K124" s="3"/>
      <c r="L124" s="3"/>
      <c r="M124" s="3"/>
    </row>
    <row r="125" spans="1:13" ht="15.75" thickBot="1">
      <c r="A125" s="38"/>
      <c r="B125" s="11" t="s">
        <v>71</v>
      </c>
      <c r="C125" s="18" t="s">
        <v>74</v>
      </c>
      <c r="D125" s="11">
        <v>13.2</v>
      </c>
      <c r="E125" s="11">
        <v>20.2</v>
      </c>
      <c r="F125" s="11">
        <v>17.399999999999999</v>
      </c>
      <c r="G125" s="11">
        <v>397</v>
      </c>
      <c r="H125" s="11"/>
      <c r="I125" s="3"/>
      <c r="J125" s="3"/>
      <c r="K125" s="3"/>
      <c r="L125" s="3"/>
      <c r="M125" s="3"/>
    </row>
    <row r="126" spans="1:13" ht="15.75" thickBot="1">
      <c r="A126" s="38"/>
      <c r="B126" s="11" t="s">
        <v>10</v>
      </c>
      <c r="C126" s="18">
        <v>40</v>
      </c>
      <c r="D126" s="11">
        <v>3.16</v>
      </c>
      <c r="E126" s="11">
        <v>0.4</v>
      </c>
      <c r="F126" s="11">
        <v>19.32</v>
      </c>
      <c r="G126" s="11">
        <v>93.52</v>
      </c>
      <c r="H126" s="18" t="s">
        <v>39</v>
      </c>
      <c r="I126" s="3"/>
      <c r="J126" s="3"/>
      <c r="K126" s="3"/>
      <c r="L126" s="3"/>
      <c r="M126" s="3"/>
    </row>
    <row r="127" spans="1:13" ht="15.75" thickBot="1">
      <c r="A127" s="38"/>
      <c r="B127" s="11" t="s">
        <v>7</v>
      </c>
      <c r="C127" s="18" t="s">
        <v>9</v>
      </c>
      <c r="D127" s="11">
        <v>7.0000000000000007E-2</v>
      </c>
      <c r="E127" s="11">
        <v>0.02</v>
      </c>
      <c r="F127" s="11">
        <v>15</v>
      </c>
      <c r="G127" s="11">
        <v>60</v>
      </c>
      <c r="H127" s="18">
        <v>376</v>
      </c>
      <c r="I127" s="3"/>
      <c r="J127" s="3"/>
      <c r="K127" s="3"/>
      <c r="L127" s="3"/>
      <c r="M127" s="3"/>
    </row>
    <row r="128" spans="1:13" ht="15.75" thickBot="1">
      <c r="A128" s="11" t="s">
        <v>19</v>
      </c>
      <c r="B128" s="11"/>
      <c r="C128" s="11"/>
      <c r="D128" s="23">
        <f>SUM(D125:D127)</f>
        <v>16.43</v>
      </c>
      <c r="E128" s="23">
        <f t="shared" ref="E128:G128" si="19">SUM(E125:E127)</f>
        <v>20.619999999999997</v>
      </c>
      <c r="F128" s="23">
        <f t="shared" si="19"/>
        <v>51.72</v>
      </c>
      <c r="G128" s="23">
        <f t="shared" si="19"/>
        <v>550.52</v>
      </c>
      <c r="H128" s="11"/>
      <c r="I128" s="3"/>
      <c r="J128" s="3"/>
      <c r="K128" s="3"/>
      <c r="L128" s="3"/>
      <c r="M128" s="3"/>
    </row>
    <row r="129" spans="1:13" ht="15.75" thickBot="1">
      <c r="A129" s="37" t="s">
        <v>8</v>
      </c>
      <c r="B129" s="11" t="s">
        <v>56</v>
      </c>
      <c r="C129" s="11">
        <v>100</v>
      </c>
      <c r="D129" s="11">
        <v>1.39</v>
      </c>
      <c r="E129" s="11">
        <v>10.02</v>
      </c>
      <c r="F129" s="11">
        <v>6.54</v>
      </c>
      <c r="G129" s="11">
        <v>122</v>
      </c>
      <c r="H129" s="18">
        <v>67</v>
      </c>
      <c r="I129" s="3"/>
      <c r="J129" s="3"/>
      <c r="K129" s="3"/>
      <c r="L129" s="3"/>
      <c r="M129" s="3"/>
    </row>
    <row r="130" spans="1:13" ht="15.75" thickBot="1">
      <c r="A130" s="38"/>
      <c r="B130" s="11" t="s">
        <v>52</v>
      </c>
      <c r="C130" s="18">
        <v>250</v>
      </c>
      <c r="D130" s="11">
        <v>2.69</v>
      </c>
      <c r="E130" s="11">
        <v>2.84</v>
      </c>
      <c r="F130" s="11">
        <v>11.46</v>
      </c>
      <c r="G130" s="11">
        <v>118.25</v>
      </c>
      <c r="H130" s="18">
        <v>103</v>
      </c>
      <c r="I130" s="3"/>
      <c r="J130" s="3"/>
      <c r="K130" s="3"/>
      <c r="L130" s="3"/>
      <c r="M130" s="3"/>
    </row>
    <row r="131" spans="1:13" ht="15.75" thickBot="1">
      <c r="A131" s="38"/>
      <c r="B131" s="11" t="s">
        <v>54</v>
      </c>
      <c r="C131" s="18" t="s">
        <v>76</v>
      </c>
      <c r="D131" s="11">
        <v>11.6</v>
      </c>
      <c r="E131" s="11">
        <v>6.7</v>
      </c>
      <c r="F131" s="11">
        <v>14.3</v>
      </c>
      <c r="G131" s="11">
        <v>196</v>
      </c>
      <c r="H131" s="18">
        <v>291</v>
      </c>
      <c r="I131" s="3"/>
      <c r="J131" s="3"/>
      <c r="K131" s="3"/>
      <c r="L131" s="3"/>
      <c r="M131" s="3"/>
    </row>
    <row r="132" spans="1:13" ht="15.75" thickBot="1">
      <c r="A132" s="38"/>
      <c r="B132" s="11" t="s">
        <v>11</v>
      </c>
      <c r="C132" s="18">
        <v>40</v>
      </c>
      <c r="D132" s="11">
        <v>2.8</v>
      </c>
      <c r="E132" s="11">
        <v>0.4</v>
      </c>
      <c r="F132" s="11">
        <v>18.399999999999999</v>
      </c>
      <c r="G132" s="11">
        <v>88</v>
      </c>
      <c r="H132" s="18" t="s">
        <v>39</v>
      </c>
      <c r="I132" s="3"/>
      <c r="J132" s="3"/>
      <c r="K132" s="3"/>
      <c r="L132" s="3"/>
      <c r="M132" s="3"/>
    </row>
    <row r="133" spans="1:13" ht="15.75" thickBot="1">
      <c r="A133" s="38"/>
      <c r="B133" s="3" t="s">
        <v>66</v>
      </c>
      <c r="C133" s="28">
        <v>200</v>
      </c>
      <c r="D133" s="3">
        <v>2.94</v>
      </c>
      <c r="E133" s="11">
        <v>1.99</v>
      </c>
      <c r="F133" s="11">
        <v>20.92</v>
      </c>
      <c r="G133" s="7">
        <v>112.4</v>
      </c>
      <c r="H133" s="7">
        <v>380</v>
      </c>
      <c r="I133" s="3"/>
      <c r="J133" s="3"/>
      <c r="K133" s="3"/>
      <c r="L133" s="3"/>
      <c r="M133" s="3"/>
    </row>
    <row r="134" spans="1:13" ht="15.75" thickBot="1">
      <c r="A134" s="11" t="s">
        <v>22</v>
      </c>
      <c r="B134" s="11"/>
      <c r="C134" s="11"/>
      <c r="D134" s="23">
        <f>SUM(D129:D133)</f>
        <v>21.42</v>
      </c>
      <c r="E134" s="23">
        <f t="shared" ref="E134:G134" si="20">SUM(E129:E133)</f>
        <v>21.949999999999996</v>
      </c>
      <c r="F134" s="23">
        <f t="shared" si="20"/>
        <v>71.62</v>
      </c>
      <c r="G134" s="23">
        <f t="shared" si="20"/>
        <v>636.65</v>
      </c>
      <c r="H134" s="10"/>
      <c r="I134" s="3"/>
      <c r="J134" s="3"/>
      <c r="K134" s="3"/>
      <c r="L134" s="3"/>
      <c r="M134" s="3"/>
    </row>
    <row r="135" spans="1:13" ht="15.75" thickBot="1">
      <c r="A135" s="11" t="s">
        <v>23</v>
      </c>
      <c r="B135" s="13"/>
      <c r="C135" s="13"/>
      <c r="D135" s="22">
        <f>SUM(D128,D134)</f>
        <v>37.85</v>
      </c>
      <c r="E135" s="22">
        <f t="shared" ref="E135:G135" si="21">SUM(E128,E134)</f>
        <v>42.569999999999993</v>
      </c>
      <c r="F135" s="22">
        <f t="shared" si="21"/>
        <v>123.34</v>
      </c>
      <c r="G135" s="22">
        <f t="shared" si="21"/>
        <v>1187.17</v>
      </c>
      <c r="H135" s="10"/>
      <c r="I135" s="3"/>
      <c r="J135" s="3"/>
      <c r="K135" s="3"/>
      <c r="L135" s="3"/>
      <c r="M135" s="3"/>
    </row>
    <row r="136" spans="1:13" ht="15.75" thickBot="1">
      <c r="A136" s="11" t="s">
        <v>32</v>
      </c>
      <c r="B136" s="11"/>
      <c r="C136" s="11"/>
      <c r="D136" s="11"/>
      <c r="E136" s="11"/>
      <c r="F136" s="11"/>
      <c r="G136" s="11"/>
      <c r="H136" s="11"/>
      <c r="I136" s="3"/>
      <c r="J136" s="3"/>
      <c r="K136" s="3"/>
      <c r="L136" s="3"/>
      <c r="M136" s="3"/>
    </row>
    <row r="137" spans="1:13" ht="15.75" thickBot="1">
      <c r="A137" s="37" t="s">
        <v>6</v>
      </c>
      <c r="B137" s="11" t="s">
        <v>60</v>
      </c>
      <c r="C137" s="18">
        <v>80</v>
      </c>
      <c r="D137" s="11">
        <v>9.0399999999999991</v>
      </c>
      <c r="E137" s="11">
        <v>9.1</v>
      </c>
      <c r="F137" s="11">
        <v>14.16</v>
      </c>
      <c r="G137" s="11">
        <v>170.71</v>
      </c>
      <c r="H137" s="18" t="s">
        <v>39</v>
      </c>
      <c r="I137" s="3"/>
      <c r="J137" s="3"/>
      <c r="K137" s="3"/>
      <c r="L137" s="3"/>
      <c r="M137" s="3"/>
    </row>
    <row r="138" spans="1:13" ht="15.75" thickBot="1">
      <c r="A138" s="38"/>
      <c r="B138" s="11" t="s">
        <v>49</v>
      </c>
      <c r="C138" s="18" t="s">
        <v>73</v>
      </c>
      <c r="D138" s="11">
        <v>6.62</v>
      </c>
      <c r="E138" s="11">
        <v>5.42</v>
      </c>
      <c r="F138" s="11">
        <v>31.74</v>
      </c>
      <c r="G138" s="11">
        <v>202.14</v>
      </c>
      <c r="H138" s="18">
        <v>309</v>
      </c>
      <c r="I138" s="3"/>
      <c r="J138" s="3"/>
      <c r="K138" s="3"/>
      <c r="L138" s="3"/>
      <c r="M138" s="3"/>
    </row>
    <row r="139" spans="1:13" ht="15.75" thickBot="1">
      <c r="A139" s="38"/>
      <c r="B139" s="11" t="s">
        <v>10</v>
      </c>
      <c r="C139" s="18">
        <v>40</v>
      </c>
      <c r="D139" s="11">
        <v>3.16</v>
      </c>
      <c r="E139" s="11">
        <v>0.4</v>
      </c>
      <c r="F139" s="11">
        <v>19.32</v>
      </c>
      <c r="G139" s="11">
        <v>93.52</v>
      </c>
      <c r="H139" s="18" t="s">
        <v>39</v>
      </c>
      <c r="I139" s="3"/>
      <c r="J139" s="3"/>
      <c r="K139" s="3"/>
      <c r="L139" s="3"/>
      <c r="M139" s="3"/>
    </row>
    <row r="140" spans="1:13" ht="15.75" thickBot="1">
      <c r="A140" s="38"/>
      <c r="B140" s="11" t="s">
        <v>7</v>
      </c>
      <c r="C140" s="18" t="s">
        <v>9</v>
      </c>
      <c r="D140" s="11">
        <v>7.0000000000000007E-2</v>
      </c>
      <c r="E140" s="11">
        <v>0.02</v>
      </c>
      <c r="F140" s="11">
        <v>15</v>
      </c>
      <c r="G140" s="11">
        <v>60</v>
      </c>
      <c r="H140" s="18">
        <v>383</v>
      </c>
      <c r="I140" s="3"/>
      <c r="J140" s="3"/>
      <c r="K140" s="3"/>
      <c r="L140" s="3"/>
      <c r="M140" s="3"/>
    </row>
    <row r="141" spans="1:13" ht="15.75" thickBot="1">
      <c r="A141" s="39"/>
      <c r="B141" s="11"/>
      <c r="C141" s="11"/>
      <c r="D141" s="11"/>
      <c r="E141" s="11"/>
      <c r="F141" s="11"/>
      <c r="G141" s="11"/>
      <c r="H141" s="18"/>
      <c r="I141" s="3"/>
      <c r="J141" s="3"/>
      <c r="K141" s="3"/>
      <c r="L141" s="3"/>
      <c r="M141" s="3"/>
    </row>
    <row r="142" spans="1:13" ht="15.75" thickBot="1">
      <c r="A142" s="11" t="s">
        <v>19</v>
      </c>
      <c r="B142" s="11"/>
      <c r="C142" s="11"/>
      <c r="D142" s="23">
        <f>SUM(D137:D141)</f>
        <v>18.89</v>
      </c>
      <c r="E142" s="23">
        <f t="shared" ref="E142:G142" si="22">SUM(E137:E141)</f>
        <v>14.94</v>
      </c>
      <c r="F142" s="23">
        <f t="shared" si="22"/>
        <v>80.22</v>
      </c>
      <c r="G142" s="23">
        <f t="shared" si="22"/>
        <v>526.37</v>
      </c>
      <c r="H142" s="11"/>
      <c r="I142" s="3"/>
      <c r="J142" s="3"/>
      <c r="K142" s="3"/>
      <c r="L142" s="3"/>
      <c r="M142" s="3"/>
    </row>
    <row r="143" spans="1:13" ht="15.75" thickBot="1">
      <c r="A143" s="37" t="s">
        <v>8</v>
      </c>
      <c r="B143" s="11" t="s">
        <v>57</v>
      </c>
      <c r="C143" s="11">
        <v>250</v>
      </c>
      <c r="D143" s="11">
        <v>5.49</v>
      </c>
      <c r="E143" s="11">
        <v>2.11</v>
      </c>
      <c r="F143" s="11">
        <v>17.46</v>
      </c>
      <c r="G143" s="11">
        <v>148.25</v>
      </c>
      <c r="H143" s="18">
        <v>102</v>
      </c>
      <c r="I143" s="3"/>
      <c r="J143" s="3"/>
      <c r="K143" s="3"/>
      <c r="L143" s="3"/>
      <c r="M143" s="3"/>
    </row>
    <row r="144" spans="1:13" ht="15.75" thickBot="1">
      <c r="A144" s="38"/>
      <c r="B144" s="11" t="s">
        <v>69</v>
      </c>
      <c r="C144" s="18" t="s">
        <v>38</v>
      </c>
      <c r="D144" s="11">
        <v>3.1</v>
      </c>
      <c r="E144" s="11">
        <v>4.8600000000000003</v>
      </c>
      <c r="F144" s="11">
        <v>14.14</v>
      </c>
      <c r="G144" s="11">
        <v>112.65</v>
      </c>
      <c r="H144" s="11">
        <v>321</v>
      </c>
      <c r="I144" s="3"/>
      <c r="J144" s="3"/>
      <c r="K144" s="3"/>
      <c r="L144" s="3"/>
      <c r="M144" s="3"/>
    </row>
    <row r="145" spans="1:13" ht="15.75" thickBot="1">
      <c r="A145" s="38"/>
      <c r="B145" s="11" t="s">
        <v>43</v>
      </c>
      <c r="C145" s="3">
        <v>60</v>
      </c>
      <c r="D145" s="28">
        <v>6.06</v>
      </c>
      <c r="E145" s="28">
        <v>16.96</v>
      </c>
      <c r="F145" s="28">
        <v>0.27</v>
      </c>
      <c r="G145" s="11">
        <v>178.91</v>
      </c>
      <c r="H145" s="3">
        <v>243</v>
      </c>
      <c r="I145" s="28"/>
      <c r="J145" s="30"/>
      <c r="K145" s="30"/>
      <c r="L145" s="30"/>
      <c r="M145" s="7"/>
    </row>
    <row r="146" spans="1:13" ht="15.75" thickBot="1">
      <c r="A146" s="38"/>
      <c r="B146" s="11" t="s">
        <v>11</v>
      </c>
      <c r="C146" s="18">
        <v>40</v>
      </c>
      <c r="D146" s="11">
        <v>2.8</v>
      </c>
      <c r="E146" s="11">
        <v>0.4</v>
      </c>
      <c r="F146" s="11">
        <v>18.399999999999999</v>
      </c>
      <c r="G146" s="11">
        <v>88</v>
      </c>
      <c r="H146" s="18" t="s">
        <v>39</v>
      </c>
      <c r="I146" s="3"/>
      <c r="J146" s="3"/>
      <c r="K146" s="3"/>
      <c r="L146" s="3"/>
      <c r="M146" s="3"/>
    </row>
    <row r="147" spans="1:13" ht="15.75" thickBot="1">
      <c r="A147" s="38"/>
      <c r="B147" s="11" t="s">
        <v>58</v>
      </c>
      <c r="C147" s="11">
        <v>200</v>
      </c>
      <c r="D147" s="11">
        <v>0.31</v>
      </c>
      <c r="E147" s="11"/>
      <c r="F147" s="11">
        <v>39.4</v>
      </c>
      <c r="G147" s="11">
        <v>160</v>
      </c>
      <c r="H147" s="18" t="s">
        <v>39</v>
      </c>
      <c r="I147" s="3"/>
      <c r="J147" s="3"/>
      <c r="K147" s="3"/>
      <c r="L147" s="3"/>
      <c r="M147" s="3"/>
    </row>
    <row r="148" spans="1:13" ht="15.75" thickBot="1">
      <c r="A148" s="11" t="s">
        <v>22</v>
      </c>
      <c r="B148" s="11"/>
      <c r="C148" s="11"/>
      <c r="D148" s="23">
        <f>SUM(D143:D147)</f>
        <v>17.759999999999998</v>
      </c>
      <c r="E148" s="23">
        <f t="shared" ref="E148:G148" si="23">SUM(E143:E147)</f>
        <v>24.33</v>
      </c>
      <c r="F148" s="23">
        <f t="shared" si="23"/>
        <v>89.669999999999987</v>
      </c>
      <c r="G148" s="23">
        <f t="shared" si="23"/>
        <v>687.81</v>
      </c>
      <c r="H148" s="10"/>
      <c r="I148" s="3"/>
      <c r="J148" s="3"/>
      <c r="K148" s="3"/>
      <c r="L148" s="3"/>
      <c r="M148" s="3"/>
    </row>
    <row r="149" spans="1:13" ht="15.75" thickBot="1">
      <c r="A149" s="11" t="s">
        <v>23</v>
      </c>
      <c r="B149" s="11"/>
      <c r="C149" s="11"/>
      <c r="D149" s="23">
        <f>SUM(D142,D148)</f>
        <v>36.65</v>
      </c>
      <c r="E149" s="23">
        <f t="shared" ref="E149:G149" si="24">SUM(E142,E148)</f>
        <v>39.269999999999996</v>
      </c>
      <c r="F149" s="23">
        <f t="shared" si="24"/>
        <v>169.89</v>
      </c>
      <c r="G149" s="23">
        <f t="shared" si="24"/>
        <v>1214.1799999999998</v>
      </c>
      <c r="H149" s="7"/>
      <c r="I149" s="3"/>
      <c r="J149" s="3"/>
      <c r="K149" s="3"/>
      <c r="L149" s="3"/>
      <c r="M149" s="3"/>
    </row>
    <row r="150" spans="1:13" ht="15.75" thickBot="1">
      <c r="A150" s="14" t="s">
        <v>33</v>
      </c>
      <c r="B150" s="14"/>
      <c r="C150" s="14"/>
      <c r="D150" s="27">
        <f>AVERAGE(D95,D110,D122,D135,D149)</f>
        <v>40.4</v>
      </c>
      <c r="E150" s="27">
        <f>AVERAGE(E95,E110,E122,E135,E149)</f>
        <v>43.965999999999994</v>
      </c>
      <c r="F150" s="27">
        <f>AVERAGE(F95,F110,F122,F135,F149)</f>
        <v>152.32599999999999</v>
      </c>
      <c r="G150" s="27">
        <f>AVERAGE(G95,G110,G122,G135,G149)</f>
        <v>1279.4540000000002</v>
      </c>
      <c r="H150" s="14"/>
      <c r="I150" s="3"/>
      <c r="J150" s="3"/>
      <c r="K150" s="3"/>
      <c r="L150" s="3"/>
      <c r="M150" s="3"/>
    </row>
  </sheetData>
  <mergeCells count="24">
    <mergeCell ref="A60:A65"/>
    <mergeCell ref="A1:M2"/>
    <mergeCell ref="A10:A11"/>
    <mergeCell ref="B10:B11"/>
    <mergeCell ref="C10:C11"/>
    <mergeCell ref="D10:G10"/>
    <mergeCell ref="A13:A17"/>
    <mergeCell ref="A19:A24"/>
    <mergeCell ref="A34:A39"/>
    <mergeCell ref="A43:A46"/>
    <mergeCell ref="A48:A51"/>
    <mergeCell ref="A55:A58"/>
    <mergeCell ref="A143:A147"/>
    <mergeCell ref="A69:A73"/>
    <mergeCell ref="A75:A79"/>
    <mergeCell ref="A84:A86"/>
    <mergeCell ref="A88:A93"/>
    <mergeCell ref="A97:A101"/>
    <mergeCell ref="A103:A108"/>
    <mergeCell ref="A112:A115"/>
    <mergeCell ref="A117:A120"/>
    <mergeCell ref="A124:A127"/>
    <mergeCell ref="A129:A133"/>
    <mergeCell ref="A137:A1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2021-09-08T10:56:24Z</cp:lastPrinted>
  <dcterms:created xsi:type="dcterms:W3CDTF">2019-08-21T05:47:24Z</dcterms:created>
  <dcterms:modified xsi:type="dcterms:W3CDTF">2021-09-08T10:56:28Z</dcterms:modified>
</cp:coreProperties>
</file>